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riscilla McC\Processes Reengineering.2014.Huron\Huon Final Report\"/>
    </mc:Choice>
  </mc:AlternateContent>
  <bookViews>
    <workbookView xWindow="0" yWindow="0" windowWidth="19200" windowHeight="12180"/>
  </bookViews>
  <sheets>
    <sheet name="Master Plan" sheetId="1" r:id="rId1"/>
    <sheet name="Master Plan Code Key" sheetId="2" r:id="rId2"/>
    <sheet name="Summary Business Impact" sheetId="3" r:id="rId3"/>
    <sheet name="Summary Quality Impact" sheetId="4" r:id="rId4"/>
  </sheets>
  <definedNames>
    <definedName name="_xlnm._FilterDatabase" localSheetId="0" hidden="1">'Master Plan'!$A$1:$L$51</definedName>
    <definedName name="_xlnm.Print_Titles" localSheetId="0">'Master Plan'!$1:$1</definedName>
    <definedName name="_xlnm.Print_Titles" localSheetId="2">'Summary Business Impact'!$1:$3</definedName>
  </definedNames>
  <calcPr calcId="152511"/>
</workbook>
</file>

<file path=xl/calcChain.xml><?xml version="1.0" encoding="utf-8"?>
<calcChain xmlns="http://schemas.openxmlformats.org/spreadsheetml/2006/main">
  <c r="J14" i="4" l="1"/>
  <c r="I14" i="4"/>
  <c r="H14" i="4"/>
  <c r="A9" i="1" l="1"/>
</calcChain>
</file>

<file path=xl/sharedStrings.xml><?xml version="1.0" encoding="utf-8"?>
<sst xmlns="http://schemas.openxmlformats.org/spreadsheetml/2006/main" count="496" uniqueCount="242">
  <si>
    <t>Action Item</t>
  </si>
  <si>
    <t>Week</t>
  </si>
  <si>
    <t>Month</t>
  </si>
  <si>
    <t>Co-Owner 1</t>
  </si>
  <si>
    <t>Co-Owner 2</t>
  </si>
  <si>
    <t>Co-Owner 3</t>
  </si>
  <si>
    <t>Recommendation Number Code Values</t>
  </si>
  <si>
    <t>Owner Code Values</t>
  </si>
  <si>
    <t>Enrollment Strategy</t>
  </si>
  <si>
    <t>Digital Strategy Budget and Staff</t>
  </si>
  <si>
    <t>IT Policy, Planning, Staffing</t>
  </si>
  <si>
    <t>Student Scholarship Campaign</t>
  </si>
  <si>
    <t>Professional Development Initiative</t>
  </si>
  <si>
    <t>Strategic Initaitives Committee</t>
  </si>
  <si>
    <t>EVC</t>
  </si>
  <si>
    <t>CH</t>
  </si>
  <si>
    <t>VCEM</t>
  </si>
  <si>
    <t>Vice Chancellor for Enrollment Management</t>
  </si>
  <si>
    <t>VCA</t>
  </si>
  <si>
    <t>Vice Chancellor for Advancement</t>
  </si>
  <si>
    <t>VCFA</t>
  </si>
  <si>
    <t>Vice Chancellor for Finance and Administration</t>
  </si>
  <si>
    <t>All four Vice Chancellors</t>
  </si>
  <si>
    <t>CoS</t>
  </si>
  <si>
    <t>Chief of Staff</t>
  </si>
  <si>
    <t>Budget</t>
  </si>
  <si>
    <t>HR</t>
  </si>
  <si>
    <t>Human Resources</t>
  </si>
  <si>
    <t>PROC</t>
  </si>
  <si>
    <t>Procurement</t>
  </si>
  <si>
    <t>BUDG</t>
  </si>
  <si>
    <t>ITS</t>
  </si>
  <si>
    <t>Associate Vice Chancellor of IT Services</t>
  </si>
  <si>
    <t>COMM</t>
  </si>
  <si>
    <t>Communications</t>
  </si>
  <si>
    <t>DigStrat</t>
  </si>
  <si>
    <t>Digital Strategy</t>
  </si>
  <si>
    <t>DIR</t>
  </si>
  <si>
    <t>Directors of functional units (e.g., Admissions, OTSS, Financial Aid, Bursar, etc.)</t>
  </si>
  <si>
    <t>REC</t>
  </si>
  <si>
    <t>Records</t>
  </si>
  <si>
    <t>OTSS</t>
  </si>
  <si>
    <t>Office of Transfer Student Services</t>
  </si>
  <si>
    <t>Recruitment Council (Admissions, OTSS, Online, International, Military, Concurrent Enrollment, Dual Enrollment)</t>
  </si>
  <si>
    <t xml:space="preserve">Recruitment  </t>
  </si>
  <si>
    <t>REC-CO</t>
  </si>
  <si>
    <t>TALs</t>
  </si>
  <si>
    <t>Training Area Leads</t>
  </si>
  <si>
    <t>SC-PL</t>
  </si>
  <si>
    <t>Strategic Committee Project Leads</t>
  </si>
  <si>
    <t>Implementation Plan and Timeline Key:</t>
  </si>
  <si>
    <t>Aug</t>
  </si>
  <si>
    <t>Sept</t>
  </si>
  <si>
    <t>Oct</t>
  </si>
  <si>
    <t>Nov</t>
  </si>
  <si>
    <t>Dec</t>
  </si>
  <si>
    <t>Jan</t>
  </si>
  <si>
    <t>Feb</t>
  </si>
  <si>
    <t>Mar</t>
  </si>
  <si>
    <t>Apr</t>
  </si>
  <si>
    <t>May</t>
  </si>
  <si>
    <t>Start Month</t>
  </si>
  <si>
    <t>Start Week</t>
  </si>
  <si>
    <t>End Month</t>
  </si>
  <si>
    <t>End Week</t>
  </si>
  <si>
    <t>Primary Owner</t>
  </si>
  <si>
    <t>Ongoing Owner 
(if different)</t>
  </si>
  <si>
    <t>Recommendation</t>
  </si>
  <si>
    <t>VCs</t>
  </si>
  <si>
    <t>One Time Implementation Costs</t>
  </si>
  <si>
    <t>Recurring Implementation Costs</t>
  </si>
  <si>
    <t>Gross Annual Cost Savings</t>
  </si>
  <si>
    <t>Risk to University</t>
  </si>
  <si>
    <t>Difficulty to Implement</t>
  </si>
  <si>
    <t>Development of an enrollment philosophy, framework and strategy</t>
  </si>
  <si>
    <t>4*</t>
  </si>
  <si>
    <t>Create cross-functional selection committee for strategic initiatives</t>
  </si>
  <si>
    <t>2*</t>
  </si>
  <si>
    <t>Communication planning for both initial feedback and selected ideas</t>
  </si>
  <si>
    <t>Rationalize IT Service - Purchasing</t>
  </si>
  <si>
    <t>$200K - $400K**</t>
  </si>
  <si>
    <t>Rationalize IT Service - Staffing</t>
  </si>
  <si>
    <t>TBD*</t>
  </si>
  <si>
    <t>Rationalize IT Service - Planning</t>
  </si>
  <si>
    <t>Pursue University IT solutions</t>
  </si>
  <si>
    <t>Intelligent Capture Software</t>
  </si>
  <si>
    <t>$75K/year</t>
  </si>
  <si>
    <t>2.0 FTE</t>
  </si>
  <si>
    <t>TBD</t>
  </si>
  <si>
    <t>1*</t>
  </si>
  <si>
    <t>.5-.75FTE</t>
  </si>
  <si>
    <t>Document Services &amp; Scanning</t>
  </si>
  <si>
    <t>Dedicated Digital Strategy Budget</t>
  </si>
  <si>
    <t>$200K</t>
  </si>
  <si>
    <t>Add 1 FTE Developer</t>
  </si>
  <si>
    <t>$75K</t>
  </si>
  <si>
    <t>Professional Advisors - 4 FTE hires</t>
  </si>
  <si>
    <t>$240K-$340K</t>
  </si>
  <si>
    <t>Procure Starfish CRM</t>
  </si>
  <si>
    <t>$10K</t>
  </si>
  <si>
    <t>$70K-$91K</t>
  </si>
  <si>
    <t>Develop/update professional advising job descriptions</t>
  </si>
  <si>
    <r>
      <t xml:space="preserve">4*: Enrollment growth +1500 students at $7600 in-state tuition = $11.4million ($9.7million tuition </t>
    </r>
    <r>
      <rPr>
        <i/>
        <sz val="11"/>
        <color theme="1"/>
        <rFont val="Arial Narrow"/>
        <family val="2"/>
      </rPr>
      <t>revenue</t>
    </r>
    <r>
      <rPr>
        <sz val="11"/>
        <color theme="1"/>
        <rFont val="Arial Narrow"/>
        <family val="2"/>
      </rPr>
      <t xml:space="preserve"> based on current institutional merit/grant aid awards)</t>
    </r>
  </si>
  <si>
    <t>#1</t>
  </si>
  <si>
    <t>#2</t>
  </si>
  <si>
    <t>#3</t>
  </si>
  <si>
    <t>#4</t>
  </si>
  <si>
    <t>#5</t>
  </si>
  <si>
    <t>#6</t>
  </si>
  <si>
    <t>#7</t>
  </si>
  <si>
    <t>#8</t>
  </si>
  <si>
    <t>Recommendations:</t>
  </si>
  <si>
    <t>EM Strategy</t>
  </si>
  <si>
    <t>IT Strategy</t>
  </si>
  <si>
    <t>Scholarship Campaign</t>
  </si>
  <si>
    <t>Recruitment Council</t>
  </si>
  <si>
    <t>Blended Advising</t>
  </si>
  <si>
    <t>Strategic Initiaves Committee</t>
  </si>
  <si>
    <t xml:space="preserve">Criteria: 
</t>
  </si>
  <si>
    <t xml:space="preserve">UALR Desired Outcomes </t>
  </si>
  <si>
    <t>Anticipated Quality Impact Scoring   1 - 10
(1-10)</t>
  </si>
  <si>
    <t>Customer Service</t>
  </si>
  <si>
    <t>Quality of experience - (prompt, courteous, consistent)</t>
  </si>
  <si>
    <t>Accuracy of information</t>
  </si>
  <si>
    <t>Supports expansion of services</t>
  </si>
  <si>
    <t>Enhances efficiency of services</t>
  </si>
  <si>
    <t>Convenience</t>
  </si>
  <si>
    <t>Available online</t>
  </si>
  <si>
    <t>Integrated/seamless process</t>
  </si>
  <si>
    <t>User-friendly (student-centric)</t>
  </si>
  <si>
    <t>Admin Efficiency and/or Effectiveness</t>
  </si>
  <si>
    <t>Empowers front-line staff</t>
  </si>
  <si>
    <t>Enhances cross-functionality or coordination</t>
  </si>
  <si>
    <t>Improves internal relationships</t>
  </si>
  <si>
    <t>TOTAL SCORE (out of 100)</t>
  </si>
  <si>
    <t>Scoring Key:</t>
  </si>
  <si>
    <t>1 to 2</t>
  </si>
  <si>
    <t>None or Slight Impact</t>
  </si>
  <si>
    <t>3 to 4</t>
  </si>
  <si>
    <t>Tangential or Mild Impact</t>
  </si>
  <si>
    <t>5 to 6</t>
  </si>
  <si>
    <t xml:space="preserve">Moderate or </t>
  </si>
  <si>
    <t>7 to 8</t>
  </si>
  <si>
    <t xml:space="preserve">Material or </t>
  </si>
  <si>
    <t>9 to 10</t>
  </si>
  <si>
    <t>Substantial or Maximum Impact</t>
  </si>
  <si>
    <r>
      <rPr>
        <b/>
        <vertAlign val="superscript"/>
        <sz val="11"/>
        <color theme="1"/>
        <rFont val="Arial Narrow"/>
        <family val="2"/>
      </rPr>
      <t>4</t>
    </r>
    <r>
      <rPr>
        <b/>
        <sz val="11"/>
        <color theme="1"/>
        <rFont val="Arial Narrow"/>
        <family val="2"/>
      </rPr>
      <t xml:space="preserve">  Material</t>
    </r>
  </si>
  <si>
    <r>
      <rPr>
        <b/>
        <vertAlign val="superscript"/>
        <sz val="11"/>
        <color theme="1"/>
        <rFont val="Arial Narrow"/>
        <family val="2"/>
      </rPr>
      <t xml:space="preserve">5 </t>
    </r>
    <r>
      <rPr>
        <b/>
        <sz val="11"/>
        <color theme="1"/>
        <rFont val="Arial Narrow"/>
        <family val="2"/>
      </rPr>
      <t xml:space="preserve"> Substantial</t>
    </r>
  </si>
  <si>
    <t>Recommendations</t>
  </si>
  <si>
    <r>
      <rPr>
        <b/>
        <vertAlign val="superscript"/>
        <sz val="11"/>
        <color theme="1"/>
        <rFont val="Arial Narrow"/>
        <family val="2"/>
      </rPr>
      <t xml:space="preserve">  2</t>
    </r>
    <r>
      <rPr>
        <b/>
        <sz val="11"/>
        <color theme="1"/>
        <rFont val="Arial Narrow"/>
        <family val="2"/>
      </rPr>
      <t xml:space="preserve">  Minor</t>
    </r>
  </si>
  <si>
    <r>
      <t xml:space="preserve">  </t>
    </r>
    <r>
      <rPr>
        <b/>
        <vertAlign val="superscript"/>
        <sz val="11"/>
        <color theme="1"/>
        <rFont val="Arial Narrow"/>
        <family val="2"/>
      </rPr>
      <t>3</t>
    </r>
    <r>
      <rPr>
        <b/>
        <sz val="11"/>
        <color theme="1"/>
        <rFont val="Arial Narrow"/>
        <family val="2"/>
      </rPr>
      <t xml:space="preserve">  Moderate</t>
    </r>
  </si>
  <si>
    <r>
      <t xml:space="preserve"> </t>
    </r>
    <r>
      <rPr>
        <b/>
        <vertAlign val="superscript"/>
        <sz val="11"/>
        <color theme="1"/>
        <rFont val="Arial Narrow"/>
        <family val="2"/>
      </rPr>
      <t>1</t>
    </r>
    <r>
      <rPr>
        <b/>
        <sz val="11"/>
        <color theme="1"/>
        <rFont val="Arial Narrow"/>
        <family val="2"/>
      </rPr>
      <t xml:space="preserve">  None/NA</t>
    </r>
  </si>
  <si>
    <t>Notes</t>
  </si>
  <si>
    <t>$150K*</t>
  </si>
  <si>
    <t>* Offset due to increased technology fee or departmental chargebacks. TBD Annual Cost Savings depends on project-level impacts on enrollment gains and ROI</t>
  </si>
  <si>
    <t>TBD Annual Cost Savings depends on impact on enrollment of extra capacity</t>
  </si>
  <si>
    <t>* Based on Huron experience per commodity area covered</t>
  </si>
  <si>
    <t>3*</t>
  </si>
  <si>
    <t>*Savings on staff time and wear and tear in working at cross-purposes, or in managing potential loss of critical employees without redundancy</t>
  </si>
  <si>
    <t>5*</t>
  </si>
  <si>
    <t>*Assumes IT audit plus strategic planning advisory support in a compressed timeframe</t>
  </si>
  <si>
    <t>Transcript Processing (Credential Solutions)</t>
  </si>
  <si>
    <t>* Huron recommends increasing the transcript fee, as necessary, to maintain revenue levels, while realizing FTE savings</t>
  </si>
  <si>
    <t>*Annual review of outsourcing options that are coordinated across enrollment units can potentially save significant staff time and costs of tools used in silos</t>
  </si>
  <si>
    <t>$.05-.15/image; assuming 1M pages, $50K-150K</t>
  </si>
  <si>
    <t>*Opportunity cost of prime office and operations real estate dedicated to storage</t>
  </si>
  <si>
    <t>Design and launch fundraising for incoming student scholarships</t>
  </si>
  <si>
    <t xml:space="preserve">*Metrics should be established to increase student enrollment, resulting in tuition &amp; fee revenue
</t>
  </si>
  <si>
    <t>3a</t>
  </si>
  <si>
    <t>3a.1</t>
  </si>
  <si>
    <t>3a.2</t>
  </si>
  <si>
    <t>3a.3</t>
  </si>
  <si>
    <t>Establish Recruitment Council</t>
  </si>
  <si>
    <t>* Cost of lost tuition revenue from lack of inquiry capture, inquiry support, and management of student needs from admission to persistence</t>
  </si>
  <si>
    <t xml:space="preserve">Align Recruitment Council with retention efforts </t>
  </si>
  <si>
    <t>$100K offset with increased retention</t>
  </si>
  <si>
    <t>Tactical professional development initiative</t>
  </si>
  <si>
    <t>Customer service training</t>
  </si>
  <si>
    <t>* Dependent on UALR decisions on what continuous training to provide and if in-house or outsourced</t>
  </si>
  <si>
    <t>~$70,000 for advance team training </t>
  </si>
  <si>
    <t>Internal project lead appointed for each selected initiative</t>
  </si>
  <si>
    <t>*Potential cost savings TBD due to more efficient implementation planning and reduced project "stop-starts"</t>
  </si>
  <si>
    <t>Shared enrollment planning calendar</t>
  </si>
  <si>
    <t>Strategic needs and resources</t>
  </si>
  <si>
    <t>Sep</t>
  </si>
  <si>
    <t>Strategic questions and discussions with stakeholders</t>
  </si>
  <si>
    <t>NA</t>
  </si>
  <si>
    <t>Draft enrollment strategy and implementation timeline formation</t>
  </si>
  <si>
    <t>Presentation of draft strategy</t>
  </si>
  <si>
    <t>Roles, responsibilities, and accountabilities of units and staff with discussions of performance metrics</t>
  </si>
  <si>
    <t>DEAN</t>
  </si>
  <si>
    <t>Deans</t>
  </si>
  <si>
    <t>Stewardship of the enrollment strategy</t>
  </si>
  <si>
    <t>Rec #</t>
  </si>
  <si>
    <t>Operating budget for Digital Strategy identified for FY 15</t>
  </si>
  <si>
    <t>Discussion of ongoing budget plan for Digital Strategy</t>
  </si>
  <si>
    <t>Chancellor/Chancellor's Office</t>
  </si>
  <si>
    <t xml:space="preserve">Communication planning if ongoing budget requires technology fee increase and/or Digital Strategy Special Projects Fee </t>
  </si>
  <si>
    <t>Position description and recruitment of Digital Strategy Developer</t>
  </si>
  <si>
    <t>ITS and Procurement to develop a draft phased procurement policy that describes IT purchasing policy, implementation time, noted exceptions to the policy, and communication plan</t>
  </si>
  <si>
    <t>Discussion of draft policy with key stakeholders (e.g., Deans, VCs, etc.)</t>
  </si>
  <si>
    <t xml:space="preserve">Refinements to policy and approval process </t>
  </si>
  <si>
    <t>Launch of IT Procurement Policy</t>
  </si>
  <si>
    <t>ITS, VCs (Executive and Enrollment), and HR to discuss staffing pilot initiative, including how to mitigate risks and concerns, how to define and measure success, expectations for access to staff, and communication protocol throughout the pilot</t>
  </si>
  <si>
    <t>VCs to discuss pilot initiative with affected staff to collect questions, concerns, and contributions to metrics</t>
  </si>
  <si>
    <t>Refinements to the pilot initiative success metrics, communication norms, and list of expectations</t>
  </si>
  <si>
    <t>Staffing pilot initiative go live</t>
  </si>
  <si>
    <t>ITS submits proposal to support IT audit and strategic planning process</t>
  </si>
  <si>
    <t>ITS audit and strategic plan completed</t>
  </si>
  <si>
    <t>Presentation of proposal to purchase Intelligent Capture to Executive Vice Chancellor, Vice Chancellor for Enrollment Management, and CIO (includes benefits, estimated time and process savings, plan for use of staff time that is reclaimed); implementation of approved plan</t>
  </si>
  <si>
    <t>Presentation of outsourcing transcript processing services to Executive Vice Chancellor, Vice Chancellor for Enrollment Management, and CIO (includes estimate of staff time saved, customer satisfaction, and business impact on general fund transcript fee collection); implementation of approved plan</t>
  </si>
  <si>
    <t>Executive Vice Chancellor/Office of the EVC</t>
  </si>
  <si>
    <t>Presentation of document scanning and services findings from vendor consultation and estimated fees to Executive Vice Chancellor (includes description of opportunities for reclaimed physical space); implementation of approved plan</t>
  </si>
  <si>
    <t>Development of framework for fundraising campaign strategy, goals and objectives, work plan, communication plan and timeline</t>
  </si>
  <si>
    <t>Input-gathering from key stakeholders (VCs, Deans, other faculty and staff) regarding the plan, messaging, supportive content and data</t>
  </si>
  <si>
    <t>Back-office preparation (prospect data management, printed materials, web materials, event organization, etc.)</t>
  </si>
  <si>
    <t>Campaign Kick-Off and Phases</t>
  </si>
  <si>
    <t>Discussion of creation of Recruitment Council with staff</t>
  </si>
  <si>
    <t>June</t>
  </si>
  <si>
    <t>Creation of the Recruitment Council charge, initial agenda, meeting schedule, training schedule, and progress report cycle</t>
  </si>
  <si>
    <t>Recruitment Council meets and continues to build out agenda for the year; determines how best to establish cross-training and shadowing</t>
  </si>
  <si>
    <t>First progress report to Directors</t>
  </si>
  <si>
    <t>First meeting with the Advising Council</t>
  </si>
  <si>
    <t>Fall 2015+</t>
  </si>
  <si>
    <t>Announcement and communication around New Student Orientation jointly managed by Student Life and Enrollment Management</t>
  </si>
  <si>
    <t>Blended Advising Model and NSO</t>
  </si>
  <si>
    <t xml:space="preserve">Cross-unit coordination of plans for adjusting current professional positions as needed for academic advising role and communicating with staff; for new hire recruitment timeline; for hiring committee formation and scheduling; and discussion of roles, responsibilities, accountabilities, and success metrics </t>
  </si>
  <si>
    <t>Work with HR to finalize the advising job description(s) necessary for the professional academic advisors, and adjust any current professional advising titles or job descriptions as needed. Proceed with recruitment</t>
  </si>
  <si>
    <t>Blended advising model launches with Civitas and Starfish in place, and full access to SIS for advisors</t>
  </si>
  <si>
    <t>Discussions around an expanded role for STaR; the hiring of a dedicated Career Services advisor; the creation of an Office of Career Services; the creation of a Working Group on Organizational Outreach; and discussions of online education strategy</t>
  </si>
  <si>
    <t>Bi-weekly Planning Committee meetings (logistics, outcomes, communications)</t>
  </si>
  <si>
    <t xml:space="preserve">Communication to UALR regarding the initiative </t>
  </si>
  <si>
    <t>Launch and provision of tactical professional development training and discussions</t>
  </si>
  <si>
    <t>Measurement of current level of customer service by customer-facing staff and faculty</t>
  </si>
  <si>
    <t>Selection of advance team for customer service training in spring 2015</t>
  </si>
  <si>
    <t>Design of campus-wide customer service training and performance metrics</t>
  </si>
  <si>
    <t>Invite standing members to the Strategic Initiatives Committee</t>
  </si>
  <si>
    <t xml:space="preserve">First meeting of standing members of the Strategic Initiatives Committee to create charter and to invite rotating members </t>
  </si>
  <si>
    <t xml:space="preserve">First meeting of the full Strategic Initiatives Committee to consider outstanding opportunities and/or to generate potential opportunities for review that align with enrollment framework and emerging strategy </t>
  </si>
  <si>
    <t>Due diligence for opportunities</t>
  </si>
  <si>
    <t>Presentation of findings and discussion</t>
  </si>
  <si>
    <t>Selection and communication planning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</si>
</sst>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theme="1"/>
      <name val="Arial Narrow"/>
      <family val="2"/>
    </font>
    <font>
      <i/>
      <sz val="11"/>
      <color theme="1"/>
      <name val="Arial Narrow"/>
      <family val="2"/>
    </font>
    <font>
      <b/>
      <sz val="12"/>
      <color theme="1"/>
      <name val="Calibri"/>
      <family val="2"/>
      <scheme val="minor"/>
    </font>
    <font>
      <b/>
      <sz val="11"/>
      <color theme="0"/>
      <name val="Arial Narrow"/>
      <family val="2"/>
    </font>
    <font>
      <b/>
      <sz val="11"/>
      <color theme="1"/>
      <name val="Arial Narrow"/>
      <family val="2"/>
    </font>
    <font>
      <b/>
      <vertAlign val="superscript"/>
      <sz val="11"/>
      <color theme="1"/>
      <name val="Arial Narrow"/>
      <family val="2"/>
    </font>
    <font>
      <sz val="10"/>
      <color theme="1"/>
      <name val="Calibri"/>
      <family val="2"/>
      <scheme val="minor"/>
    </font>
  </fonts>
  <fills count="6">
    <fill>
      <patternFill patternType="none"/>
    </fill>
    <fill>
      <patternFill patternType="gray125"/>
    </fill>
    <fill>
      <patternFill patternType="solid">
        <fgColor theme="2" tint="-0.74999237037263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wrapText="1"/>
    </xf>
    <xf numFmtId="0" fontId="1" fillId="0" borderId="0" xfId="0" applyFont="1"/>
    <xf numFmtId="0" fontId="1" fillId="0" borderId="0" xfId="0" applyFont="1" applyAlignment="1">
      <alignment vertical="center" wrapText="1"/>
    </xf>
    <xf numFmtId="0" fontId="0" fillId="0" borderId="0" xfId="0" applyAlignment="1">
      <alignment vertical="center" wrapText="1"/>
    </xf>
    <xf numFmtId="0" fontId="0" fillId="3" borderId="0" xfId="0" applyFill="1"/>
    <xf numFmtId="0" fontId="1" fillId="3" borderId="0" xfId="0" applyFont="1" applyFill="1" applyAlignment="1">
      <alignment horizontal="center" vertical="center"/>
    </xf>
    <xf numFmtId="0" fontId="4" fillId="0" borderId="1" xfId="0" applyFont="1" applyBorder="1" applyAlignment="1">
      <alignment horizontal="center" vertical="center" wrapText="1"/>
    </xf>
    <xf numFmtId="0" fontId="0"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0" fillId="3" borderId="8" xfId="0" applyFont="1" applyFill="1" applyBorder="1" applyAlignment="1">
      <alignment vertical="center" wrapText="1"/>
    </xf>
    <xf numFmtId="0" fontId="0" fillId="3" borderId="8" xfId="0" applyFont="1" applyFill="1" applyBorder="1" applyAlignment="1">
      <alignment horizontal="center" vertical="center" wrapText="1"/>
    </xf>
    <xf numFmtId="0" fontId="0" fillId="4" borderId="10" xfId="0" applyFont="1" applyFill="1" applyBorder="1" applyAlignment="1">
      <alignment vertical="center" wrapText="1"/>
    </xf>
    <xf numFmtId="0" fontId="0" fillId="4" borderId="10"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8" xfId="0" applyFont="1" applyFill="1" applyBorder="1" applyAlignment="1">
      <alignment vertical="center" wrapText="1"/>
    </xf>
    <xf numFmtId="0" fontId="0" fillId="4" borderId="8"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Font="1" applyFill="1" applyBorder="1" applyAlignment="1">
      <alignment horizontal="center" vertical="center" wrapText="1"/>
    </xf>
    <xf numFmtId="0" fontId="1" fillId="5" borderId="11" xfId="0" applyFont="1" applyFill="1" applyBorder="1" applyAlignment="1">
      <alignment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0" fillId="3" borderId="0" xfId="0" applyFill="1" applyAlignment="1">
      <alignment vertical="center" wrapText="1"/>
    </xf>
    <xf numFmtId="0" fontId="1" fillId="3" borderId="13" xfId="0" applyFont="1" applyFill="1" applyBorder="1" applyAlignment="1">
      <alignment horizontal="center" vertical="center" wrapText="1"/>
    </xf>
    <xf numFmtId="0" fontId="0" fillId="3" borderId="14" xfId="0" applyFill="1" applyBorder="1" applyAlignment="1">
      <alignment vertical="center" wrapText="1"/>
    </xf>
    <xf numFmtId="0" fontId="0" fillId="3" borderId="5" xfId="0" applyFill="1" applyBorder="1" applyAlignment="1">
      <alignment vertical="center" wrapText="1"/>
    </xf>
    <xf numFmtId="0" fontId="1" fillId="3" borderId="15" xfId="0" applyNumberFormat="1" applyFont="1" applyFill="1" applyBorder="1" applyAlignment="1">
      <alignment horizontal="center"/>
    </xf>
    <xf numFmtId="0" fontId="1" fillId="3" borderId="0" xfId="0" applyFont="1" applyFill="1" applyBorder="1" applyAlignment="1">
      <alignment horizontal="left"/>
    </xf>
    <xf numFmtId="0" fontId="0" fillId="3" borderId="0" xfId="0" applyFill="1" applyBorder="1"/>
    <xf numFmtId="0" fontId="0" fillId="3" borderId="6" xfId="0" applyFill="1" applyBorder="1"/>
    <xf numFmtId="0" fontId="0" fillId="3" borderId="16" xfId="0" applyNumberFormat="1" applyFill="1" applyBorder="1"/>
    <xf numFmtId="0" fontId="0" fillId="3" borderId="17" xfId="0" applyFill="1" applyBorder="1"/>
    <xf numFmtId="0" fontId="0" fillId="3" borderId="18" xfId="0" applyFill="1" applyBorder="1"/>
    <xf numFmtId="0" fontId="0" fillId="0" borderId="0" xfId="0" applyAlignment="1">
      <alignment horizontal="center"/>
    </xf>
    <xf numFmtId="0" fontId="5" fillId="2" borderId="0" xfId="0" applyFont="1" applyFill="1" applyAlignment="1">
      <alignment horizontal="center" vertical="center" wrapText="1"/>
    </xf>
    <xf numFmtId="0" fontId="6" fillId="3" borderId="0" xfId="0" applyFont="1" applyFill="1" applyAlignment="1">
      <alignment horizontal="left"/>
    </xf>
    <xf numFmtId="0" fontId="6" fillId="3" borderId="17" xfId="0" applyFont="1" applyFill="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wrapText="1"/>
    </xf>
    <xf numFmtId="0" fontId="2" fillId="0" borderId="10" xfId="0" applyFont="1" applyBorder="1" applyAlignment="1">
      <alignment horizontal="left" vertical="center" wrapText="1"/>
    </xf>
    <xf numFmtId="0" fontId="1" fillId="0" borderId="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5" fillId="2" borderId="0" xfId="0" applyFont="1" applyFill="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topLeftCell="B1" workbookViewId="0">
      <pane ySplit="1" topLeftCell="A2" activePane="bottomLeft" state="frozen"/>
      <selection pane="bottomLeft" activeCell="B1" sqref="B1"/>
    </sheetView>
  </sheetViews>
  <sheetFormatPr defaultRowHeight="15" x14ac:dyDescent="0.25"/>
  <cols>
    <col min="1" max="1" width="7.28515625" customWidth="1"/>
    <col min="2" max="2" width="18.5703125" customWidth="1"/>
    <col min="3" max="3" width="27" style="3" customWidth="1"/>
    <col min="4" max="4" width="8.7109375" customWidth="1"/>
    <col min="5" max="5" width="8.42578125" customWidth="1"/>
    <col min="6" max="6" width="8.85546875" customWidth="1"/>
    <col min="7" max="7" width="9.28515625" customWidth="1"/>
    <col min="8" max="8" width="9" customWidth="1"/>
    <col min="9" max="9" width="7.5703125" customWidth="1"/>
    <col min="10" max="10" width="7" bestFit="1" customWidth="1"/>
    <col min="11" max="11" width="7.140625" customWidth="1"/>
    <col min="12" max="12" width="12.28515625" customWidth="1"/>
  </cols>
  <sheetData>
    <row r="1" spans="1:12" s="5" customFormat="1" ht="45" x14ac:dyDescent="0.25">
      <c r="A1" s="56" t="s">
        <v>193</v>
      </c>
      <c r="B1" s="56" t="s">
        <v>67</v>
      </c>
      <c r="C1" s="56" t="s">
        <v>0</v>
      </c>
      <c r="D1" s="56" t="s">
        <v>65</v>
      </c>
      <c r="E1" s="56" t="s">
        <v>3</v>
      </c>
      <c r="F1" s="56" t="s">
        <v>4</v>
      </c>
      <c r="G1" s="56" t="s">
        <v>5</v>
      </c>
      <c r="H1" s="56" t="s">
        <v>61</v>
      </c>
      <c r="I1" s="56" t="s">
        <v>62</v>
      </c>
      <c r="J1" s="57" t="s">
        <v>63</v>
      </c>
      <c r="K1" s="57" t="s">
        <v>64</v>
      </c>
      <c r="L1" s="56" t="s">
        <v>66</v>
      </c>
    </row>
    <row r="2" spans="1:12" ht="25.5" x14ac:dyDescent="0.25">
      <c r="A2" s="52">
        <v>1</v>
      </c>
      <c r="B2" s="53" t="s">
        <v>8</v>
      </c>
      <c r="C2" s="54" t="s">
        <v>182</v>
      </c>
      <c r="D2" s="52" t="s">
        <v>14</v>
      </c>
      <c r="E2" s="52" t="s">
        <v>16</v>
      </c>
      <c r="F2" s="52"/>
      <c r="G2" s="52"/>
      <c r="H2" s="52" t="s">
        <v>51</v>
      </c>
      <c r="I2" s="52">
        <v>3</v>
      </c>
      <c r="J2" s="52" t="s">
        <v>51</v>
      </c>
      <c r="K2" s="52">
        <v>4</v>
      </c>
      <c r="L2" s="52"/>
    </row>
    <row r="3" spans="1:12" x14ac:dyDescent="0.25">
      <c r="A3" s="52">
        <v>1</v>
      </c>
      <c r="B3" s="53" t="s">
        <v>8</v>
      </c>
      <c r="C3" s="55" t="s">
        <v>183</v>
      </c>
      <c r="D3" s="52" t="s">
        <v>14</v>
      </c>
      <c r="E3" s="52"/>
      <c r="F3" s="52"/>
      <c r="G3" s="52"/>
      <c r="H3" s="52" t="s">
        <v>184</v>
      </c>
      <c r="I3" s="52">
        <v>2</v>
      </c>
      <c r="J3" s="52" t="s">
        <v>184</v>
      </c>
      <c r="K3" s="52">
        <v>3</v>
      </c>
      <c r="L3" s="52"/>
    </row>
    <row r="4" spans="1:12" ht="26.25" x14ac:dyDescent="0.25">
      <c r="A4" s="52">
        <v>1</v>
      </c>
      <c r="B4" s="53" t="s">
        <v>8</v>
      </c>
      <c r="C4" s="55" t="s">
        <v>185</v>
      </c>
      <c r="D4" s="52" t="s">
        <v>14</v>
      </c>
      <c r="E4" s="52" t="s">
        <v>16</v>
      </c>
      <c r="F4" s="52"/>
      <c r="G4" s="52"/>
      <c r="H4" s="52" t="s">
        <v>52</v>
      </c>
      <c r="I4" s="52">
        <v>3</v>
      </c>
      <c r="J4" s="52" t="s">
        <v>53</v>
      </c>
      <c r="K4" s="52">
        <v>4</v>
      </c>
      <c r="L4" s="52"/>
    </row>
    <row r="5" spans="1:12" ht="39" x14ac:dyDescent="0.25">
      <c r="A5" s="52">
        <v>1</v>
      </c>
      <c r="B5" s="53" t="s">
        <v>8</v>
      </c>
      <c r="C5" s="55" t="s">
        <v>187</v>
      </c>
      <c r="D5" s="52" t="s">
        <v>68</v>
      </c>
      <c r="E5" s="52"/>
      <c r="F5" s="52"/>
      <c r="G5" s="52"/>
      <c r="H5" s="52" t="s">
        <v>54</v>
      </c>
      <c r="I5" s="52">
        <v>1</v>
      </c>
      <c r="J5" s="52" t="s">
        <v>54</v>
      </c>
      <c r="K5" s="52">
        <v>4</v>
      </c>
      <c r="L5" s="52"/>
    </row>
    <row r="6" spans="1:12" x14ac:dyDescent="0.25">
      <c r="A6" s="52">
        <v>1</v>
      </c>
      <c r="B6" s="53" t="s">
        <v>8</v>
      </c>
      <c r="C6" s="55" t="s">
        <v>188</v>
      </c>
      <c r="D6" s="52" t="s">
        <v>68</v>
      </c>
      <c r="E6" s="52"/>
      <c r="F6" s="52"/>
      <c r="G6" s="52"/>
      <c r="H6" s="52" t="s">
        <v>55</v>
      </c>
      <c r="I6" s="52">
        <v>1</v>
      </c>
      <c r="J6" s="52" t="s">
        <v>55</v>
      </c>
      <c r="K6" s="52">
        <v>2</v>
      </c>
      <c r="L6" s="52"/>
    </row>
    <row r="7" spans="1:12" ht="51.75" x14ac:dyDescent="0.25">
      <c r="A7" s="52">
        <v>1</v>
      </c>
      <c r="B7" s="53" t="s">
        <v>8</v>
      </c>
      <c r="C7" s="55" t="s">
        <v>189</v>
      </c>
      <c r="D7" s="52" t="s">
        <v>68</v>
      </c>
      <c r="E7" s="52" t="s">
        <v>26</v>
      </c>
      <c r="F7" s="52" t="s">
        <v>190</v>
      </c>
      <c r="G7" s="52" t="s">
        <v>37</v>
      </c>
      <c r="H7" s="52" t="s">
        <v>55</v>
      </c>
      <c r="I7" s="52">
        <v>2</v>
      </c>
      <c r="J7" s="52" t="s">
        <v>57</v>
      </c>
      <c r="K7" s="52">
        <v>4</v>
      </c>
      <c r="L7" s="52"/>
    </row>
    <row r="8" spans="1:12" ht="26.25" x14ac:dyDescent="0.25">
      <c r="A8" s="52">
        <v>1</v>
      </c>
      <c r="B8" s="53" t="s">
        <v>8</v>
      </c>
      <c r="C8" s="55" t="s">
        <v>192</v>
      </c>
      <c r="D8" s="52" t="s">
        <v>68</v>
      </c>
      <c r="E8" s="52"/>
      <c r="F8" s="52"/>
      <c r="G8" s="52"/>
      <c r="H8" s="52"/>
      <c r="I8" s="52"/>
      <c r="J8" s="52"/>
      <c r="K8" s="52"/>
      <c r="L8" s="52" t="s">
        <v>68</v>
      </c>
    </row>
    <row r="9" spans="1:12" ht="26.25" x14ac:dyDescent="0.25">
      <c r="A9" s="52">
        <f t="shared" ref="A9" si="0">A8+1</f>
        <v>2</v>
      </c>
      <c r="B9" s="54" t="s">
        <v>9</v>
      </c>
      <c r="C9" s="55" t="s">
        <v>194</v>
      </c>
      <c r="D9" s="52" t="s">
        <v>30</v>
      </c>
      <c r="E9" s="52"/>
      <c r="F9" s="52"/>
      <c r="G9" s="52"/>
      <c r="H9" s="52" t="s">
        <v>51</v>
      </c>
      <c r="I9" s="52">
        <v>3</v>
      </c>
      <c r="J9" s="52" t="s">
        <v>51</v>
      </c>
      <c r="K9" s="52">
        <v>4</v>
      </c>
      <c r="L9" s="52"/>
    </row>
    <row r="10" spans="1:12" ht="26.25" x14ac:dyDescent="0.25">
      <c r="A10" s="52">
        <v>2</v>
      </c>
      <c r="B10" s="54" t="s">
        <v>9</v>
      </c>
      <c r="C10" s="55" t="s">
        <v>195</v>
      </c>
      <c r="D10" s="52" t="s">
        <v>68</v>
      </c>
      <c r="E10" s="52" t="s">
        <v>15</v>
      </c>
      <c r="F10" s="52"/>
      <c r="G10" s="52"/>
      <c r="H10" s="52" t="s">
        <v>52</v>
      </c>
      <c r="I10" s="52">
        <v>2</v>
      </c>
      <c r="J10" s="52" t="s">
        <v>52</v>
      </c>
      <c r="K10" s="52">
        <v>4</v>
      </c>
      <c r="L10" s="52"/>
    </row>
    <row r="11" spans="1:12" ht="64.5" x14ac:dyDescent="0.25">
      <c r="A11" s="52">
        <v>2</v>
      </c>
      <c r="B11" s="54" t="s">
        <v>9</v>
      </c>
      <c r="C11" s="55" t="s">
        <v>197</v>
      </c>
      <c r="D11" s="52" t="s">
        <v>68</v>
      </c>
      <c r="E11" s="52" t="s">
        <v>31</v>
      </c>
      <c r="F11" s="52"/>
      <c r="G11" s="52"/>
      <c r="H11" s="52" t="s">
        <v>53</v>
      </c>
      <c r="I11" s="52">
        <v>1</v>
      </c>
      <c r="J11" s="52" t="s">
        <v>53</v>
      </c>
      <c r="K11" s="52">
        <v>4</v>
      </c>
      <c r="L11" s="52"/>
    </row>
    <row r="12" spans="1:12" ht="39" x14ac:dyDescent="0.25">
      <c r="A12" s="52">
        <v>2</v>
      </c>
      <c r="B12" s="54" t="s">
        <v>9</v>
      </c>
      <c r="C12" s="55" t="s">
        <v>198</v>
      </c>
      <c r="D12" s="52" t="s">
        <v>35</v>
      </c>
      <c r="E12" s="52" t="s">
        <v>26</v>
      </c>
      <c r="F12" s="52"/>
      <c r="G12" s="52"/>
      <c r="H12" s="52" t="s">
        <v>51</v>
      </c>
      <c r="I12" s="52">
        <v>3</v>
      </c>
      <c r="J12" s="52" t="s">
        <v>53</v>
      </c>
      <c r="K12" s="52">
        <v>4</v>
      </c>
      <c r="L12" s="52"/>
    </row>
    <row r="13" spans="1:12" ht="90" x14ac:dyDescent="0.25">
      <c r="A13" s="52">
        <v>3</v>
      </c>
      <c r="B13" s="54" t="s">
        <v>10</v>
      </c>
      <c r="C13" s="55" t="s">
        <v>199</v>
      </c>
      <c r="D13" s="52" t="s">
        <v>31</v>
      </c>
      <c r="E13" s="52" t="s">
        <v>28</v>
      </c>
      <c r="F13" s="52"/>
      <c r="G13" s="52"/>
      <c r="H13" s="52" t="s">
        <v>51</v>
      </c>
      <c r="I13" s="52">
        <v>3</v>
      </c>
      <c r="J13" s="52" t="s">
        <v>52</v>
      </c>
      <c r="K13" s="52">
        <v>4</v>
      </c>
      <c r="L13" s="52"/>
    </row>
    <row r="14" spans="1:12" ht="39" x14ac:dyDescent="0.25">
      <c r="A14" s="52">
        <v>3</v>
      </c>
      <c r="B14" s="54" t="s">
        <v>10</v>
      </c>
      <c r="C14" s="55" t="s">
        <v>200</v>
      </c>
      <c r="D14" s="52" t="s">
        <v>31</v>
      </c>
      <c r="E14" s="52"/>
      <c r="F14" s="52"/>
      <c r="G14" s="52"/>
      <c r="H14" s="52" t="s">
        <v>53</v>
      </c>
      <c r="I14" s="52">
        <v>1</v>
      </c>
      <c r="J14" s="52" t="s">
        <v>53</v>
      </c>
      <c r="K14" s="52">
        <v>4</v>
      </c>
      <c r="L14" s="52"/>
    </row>
    <row r="15" spans="1:12" ht="26.25" x14ac:dyDescent="0.25">
      <c r="A15" s="52">
        <v>3</v>
      </c>
      <c r="B15" s="54" t="s">
        <v>10</v>
      </c>
      <c r="C15" s="55" t="s">
        <v>201</v>
      </c>
      <c r="D15" s="52" t="s">
        <v>31</v>
      </c>
      <c r="E15" s="52" t="s">
        <v>28</v>
      </c>
      <c r="F15" s="52"/>
      <c r="G15" s="52"/>
      <c r="H15" s="52" t="s">
        <v>53</v>
      </c>
      <c r="I15" s="52">
        <v>4</v>
      </c>
      <c r="J15" s="52" t="s">
        <v>55</v>
      </c>
      <c r="K15" s="52">
        <v>2</v>
      </c>
      <c r="L15" s="52"/>
    </row>
    <row r="16" spans="1:12" ht="25.5" x14ac:dyDescent="0.25">
      <c r="A16" s="52">
        <v>3</v>
      </c>
      <c r="B16" s="54" t="s">
        <v>10</v>
      </c>
      <c r="C16" s="55" t="s">
        <v>202</v>
      </c>
      <c r="D16" s="52" t="s">
        <v>28</v>
      </c>
      <c r="E16" s="52"/>
      <c r="F16" s="52"/>
      <c r="G16" s="52"/>
      <c r="H16" s="52" t="s">
        <v>56</v>
      </c>
      <c r="I16" s="52">
        <v>1</v>
      </c>
      <c r="J16" s="52"/>
      <c r="K16" s="52"/>
      <c r="L16" s="52" t="s">
        <v>28</v>
      </c>
    </row>
    <row r="17" spans="1:12" ht="115.5" x14ac:dyDescent="0.25">
      <c r="A17" s="52">
        <v>3</v>
      </c>
      <c r="B17" s="54" t="s">
        <v>10</v>
      </c>
      <c r="C17" s="55" t="s">
        <v>203</v>
      </c>
      <c r="D17" s="52" t="s">
        <v>31</v>
      </c>
      <c r="E17" s="52" t="s">
        <v>14</v>
      </c>
      <c r="F17" s="52" t="s">
        <v>16</v>
      </c>
      <c r="G17" s="52" t="s">
        <v>26</v>
      </c>
      <c r="H17" s="52" t="s">
        <v>51</v>
      </c>
      <c r="I17" s="52">
        <v>3</v>
      </c>
      <c r="J17" s="52" t="s">
        <v>52</v>
      </c>
      <c r="K17" s="52">
        <v>2</v>
      </c>
      <c r="L17" s="52"/>
    </row>
    <row r="18" spans="1:12" ht="51.75" x14ac:dyDescent="0.25">
      <c r="A18" s="52">
        <v>3</v>
      </c>
      <c r="B18" s="54" t="s">
        <v>10</v>
      </c>
      <c r="C18" s="55" t="s">
        <v>204</v>
      </c>
      <c r="D18" s="52" t="s">
        <v>31</v>
      </c>
      <c r="E18" s="52" t="s">
        <v>14</v>
      </c>
      <c r="F18" s="52" t="s">
        <v>16</v>
      </c>
      <c r="G18" s="52" t="s">
        <v>26</v>
      </c>
      <c r="H18" s="52" t="s">
        <v>51</v>
      </c>
      <c r="I18" s="52">
        <v>3</v>
      </c>
      <c r="J18" s="52" t="s">
        <v>52</v>
      </c>
      <c r="K18" s="52">
        <v>2</v>
      </c>
      <c r="L18" s="52"/>
    </row>
    <row r="19" spans="1:12" ht="51.75" x14ac:dyDescent="0.25">
      <c r="A19" s="52">
        <v>3</v>
      </c>
      <c r="B19" s="54" t="s">
        <v>10</v>
      </c>
      <c r="C19" s="55" t="s">
        <v>205</v>
      </c>
      <c r="D19" s="52" t="s">
        <v>31</v>
      </c>
      <c r="E19" s="52" t="s">
        <v>14</v>
      </c>
      <c r="F19" s="52" t="s">
        <v>16</v>
      </c>
      <c r="G19" s="52" t="s">
        <v>26</v>
      </c>
      <c r="H19" s="52" t="s">
        <v>52</v>
      </c>
      <c r="I19" s="52">
        <v>2</v>
      </c>
      <c r="J19" s="52" t="s">
        <v>53</v>
      </c>
      <c r="K19" s="52">
        <v>1</v>
      </c>
      <c r="L19" s="52"/>
    </row>
    <row r="20" spans="1:12" ht="25.5" x14ac:dyDescent="0.25">
      <c r="A20" s="52">
        <v>3</v>
      </c>
      <c r="B20" s="54" t="s">
        <v>10</v>
      </c>
      <c r="C20" s="55" t="s">
        <v>206</v>
      </c>
      <c r="D20" s="52" t="s">
        <v>31</v>
      </c>
      <c r="E20" s="52" t="s">
        <v>14</v>
      </c>
      <c r="F20" s="52" t="s">
        <v>16</v>
      </c>
      <c r="G20" s="52"/>
      <c r="H20" s="52" t="s">
        <v>53</v>
      </c>
      <c r="I20" s="52">
        <v>1</v>
      </c>
      <c r="J20" s="52" t="s">
        <v>59</v>
      </c>
      <c r="K20" s="52">
        <v>1</v>
      </c>
      <c r="L20" s="52"/>
    </row>
    <row r="21" spans="1:12" ht="39" x14ac:dyDescent="0.25">
      <c r="A21" s="52">
        <v>3</v>
      </c>
      <c r="B21" s="54" t="s">
        <v>10</v>
      </c>
      <c r="C21" s="55" t="s">
        <v>207</v>
      </c>
      <c r="D21" s="52" t="s">
        <v>31</v>
      </c>
      <c r="E21" s="52"/>
      <c r="F21" s="52"/>
      <c r="G21" s="52"/>
      <c r="H21" s="52" t="s">
        <v>52</v>
      </c>
      <c r="I21" s="52">
        <v>1</v>
      </c>
      <c r="J21" s="52" t="s">
        <v>52</v>
      </c>
      <c r="K21" s="52">
        <v>4</v>
      </c>
      <c r="L21" s="52"/>
    </row>
    <row r="22" spans="1:12" ht="26.25" x14ac:dyDescent="0.25">
      <c r="A22" s="52">
        <v>3</v>
      </c>
      <c r="B22" s="54" t="s">
        <v>10</v>
      </c>
      <c r="C22" s="55" t="s">
        <v>208</v>
      </c>
      <c r="D22" s="52" t="s">
        <v>31</v>
      </c>
      <c r="E22" s="52"/>
      <c r="F22" s="52"/>
      <c r="G22" s="52"/>
      <c r="H22" s="52"/>
      <c r="I22" s="52"/>
      <c r="J22" s="52" t="s">
        <v>56</v>
      </c>
      <c r="K22" s="52">
        <v>4</v>
      </c>
      <c r="L22" s="52"/>
    </row>
    <row r="23" spans="1:12" ht="128.25" x14ac:dyDescent="0.25">
      <c r="A23" s="52" t="s">
        <v>168</v>
      </c>
      <c r="B23" s="54" t="s">
        <v>10</v>
      </c>
      <c r="C23" s="55" t="s">
        <v>209</v>
      </c>
      <c r="D23" s="52" t="s">
        <v>39</v>
      </c>
      <c r="E23" s="52" t="s">
        <v>41</v>
      </c>
      <c r="F23" s="52"/>
      <c r="G23" s="52"/>
      <c r="H23" s="52" t="s">
        <v>51</v>
      </c>
      <c r="I23" s="52">
        <v>4</v>
      </c>
      <c r="J23" s="52" t="s">
        <v>55</v>
      </c>
      <c r="K23" s="52">
        <v>2</v>
      </c>
      <c r="L23" s="52"/>
    </row>
    <row r="24" spans="1:12" ht="141" x14ac:dyDescent="0.25">
      <c r="A24" s="52" t="s">
        <v>168</v>
      </c>
      <c r="B24" s="54" t="s">
        <v>10</v>
      </c>
      <c r="C24" s="55" t="s">
        <v>210</v>
      </c>
      <c r="D24" s="52" t="s">
        <v>14</v>
      </c>
      <c r="E24" s="52" t="s">
        <v>39</v>
      </c>
      <c r="F24" s="52"/>
      <c r="G24" s="52"/>
      <c r="H24" s="52" t="s">
        <v>52</v>
      </c>
      <c r="I24" s="52">
        <v>2</v>
      </c>
      <c r="J24" s="52" t="s">
        <v>55</v>
      </c>
      <c r="K24" s="52">
        <v>4</v>
      </c>
      <c r="L24" s="52"/>
    </row>
    <row r="25" spans="1:12" ht="115.5" x14ac:dyDescent="0.25">
      <c r="A25" s="52" t="s">
        <v>168</v>
      </c>
      <c r="B25" s="54" t="s">
        <v>10</v>
      </c>
      <c r="C25" s="55" t="s">
        <v>212</v>
      </c>
      <c r="D25" s="52" t="s">
        <v>14</v>
      </c>
      <c r="E25" s="52" t="s">
        <v>39</v>
      </c>
      <c r="F25" s="52"/>
      <c r="G25" s="52"/>
      <c r="H25" s="52" t="s">
        <v>52</v>
      </c>
      <c r="I25" s="52">
        <v>4</v>
      </c>
      <c r="J25" s="52" t="s">
        <v>56</v>
      </c>
      <c r="K25" s="52">
        <v>2</v>
      </c>
      <c r="L25" s="52"/>
    </row>
    <row r="26" spans="1:12" ht="64.5" x14ac:dyDescent="0.25">
      <c r="A26" s="52">
        <v>4</v>
      </c>
      <c r="B26" s="54" t="s">
        <v>11</v>
      </c>
      <c r="C26" s="55" t="s">
        <v>213</v>
      </c>
      <c r="D26" s="52" t="s">
        <v>18</v>
      </c>
      <c r="E26" s="52"/>
      <c r="F26" s="52"/>
      <c r="G26" s="52"/>
      <c r="H26" s="52" t="s">
        <v>52</v>
      </c>
      <c r="I26" s="52">
        <v>2</v>
      </c>
      <c r="J26" s="52" t="s">
        <v>55</v>
      </c>
      <c r="K26" s="52">
        <v>4</v>
      </c>
      <c r="L26" s="52"/>
    </row>
    <row r="27" spans="1:12" ht="64.5" x14ac:dyDescent="0.25">
      <c r="A27" s="52">
        <v>4</v>
      </c>
      <c r="B27" s="54" t="s">
        <v>11</v>
      </c>
      <c r="C27" s="55" t="s">
        <v>214</v>
      </c>
      <c r="D27" s="52" t="s">
        <v>18</v>
      </c>
      <c r="E27" s="52"/>
      <c r="F27" s="52"/>
      <c r="G27" s="52"/>
      <c r="H27" s="52" t="s">
        <v>53</v>
      </c>
      <c r="I27" s="52">
        <v>3</v>
      </c>
      <c r="J27" s="52" t="s">
        <v>55</v>
      </c>
      <c r="K27" s="52">
        <v>4</v>
      </c>
      <c r="L27" s="52"/>
    </row>
    <row r="28" spans="1:12" ht="64.5" x14ac:dyDescent="0.25">
      <c r="A28" s="52">
        <v>4</v>
      </c>
      <c r="B28" s="54" t="s">
        <v>11</v>
      </c>
      <c r="C28" s="55" t="s">
        <v>215</v>
      </c>
      <c r="D28" s="52" t="s">
        <v>18</v>
      </c>
      <c r="E28" s="52" t="s">
        <v>35</v>
      </c>
      <c r="F28" s="52" t="s">
        <v>33</v>
      </c>
      <c r="G28" s="52"/>
      <c r="H28" s="52" t="s">
        <v>56</v>
      </c>
      <c r="I28" s="52">
        <v>1</v>
      </c>
      <c r="J28" s="52" t="s">
        <v>60</v>
      </c>
      <c r="K28" s="52">
        <v>4</v>
      </c>
      <c r="L28" s="52"/>
    </row>
    <row r="29" spans="1:12" ht="25.5" x14ac:dyDescent="0.25">
      <c r="A29" s="52">
        <v>4</v>
      </c>
      <c r="B29" s="54" t="s">
        <v>11</v>
      </c>
      <c r="C29" s="55" t="s">
        <v>216</v>
      </c>
      <c r="D29" s="52" t="s">
        <v>18</v>
      </c>
      <c r="E29" s="52"/>
      <c r="F29" s="52"/>
      <c r="G29" s="52"/>
      <c r="H29" s="52" t="s">
        <v>223</v>
      </c>
      <c r="I29" s="52">
        <v>1</v>
      </c>
      <c r="J29" s="52" t="s">
        <v>218</v>
      </c>
      <c r="K29" s="52">
        <v>4</v>
      </c>
      <c r="L29" s="52" t="s">
        <v>18</v>
      </c>
    </row>
    <row r="30" spans="1:12" ht="26.25" x14ac:dyDescent="0.25">
      <c r="A30" s="52">
        <v>5</v>
      </c>
      <c r="B30" s="54" t="s">
        <v>115</v>
      </c>
      <c r="C30" s="55" t="s">
        <v>217</v>
      </c>
      <c r="D30" s="52" t="s">
        <v>37</v>
      </c>
      <c r="E30" s="52"/>
      <c r="F30" s="52"/>
      <c r="G30" s="52"/>
      <c r="H30" s="52" t="s">
        <v>51</v>
      </c>
      <c r="I30" s="52">
        <v>3</v>
      </c>
      <c r="J30" s="52" t="s">
        <v>51</v>
      </c>
      <c r="K30" s="52">
        <v>4</v>
      </c>
      <c r="L30" s="52"/>
    </row>
    <row r="31" spans="1:12" ht="64.5" x14ac:dyDescent="0.25">
      <c r="A31" s="52">
        <v>5</v>
      </c>
      <c r="B31" s="54" t="s">
        <v>115</v>
      </c>
      <c r="C31" s="55" t="s">
        <v>219</v>
      </c>
      <c r="D31" s="52" t="s">
        <v>37</v>
      </c>
      <c r="E31" s="52"/>
      <c r="F31" s="52"/>
      <c r="G31" s="52"/>
      <c r="H31" s="52" t="s">
        <v>52</v>
      </c>
      <c r="I31" s="52">
        <v>1</v>
      </c>
      <c r="J31" s="52" t="s">
        <v>52</v>
      </c>
      <c r="K31" s="52">
        <v>4</v>
      </c>
      <c r="L31" s="52"/>
    </row>
    <row r="32" spans="1:12" ht="64.5" x14ac:dyDescent="0.25">
      <c r="A32" s="52">
        <v>5</v>
      </c>
      <c r="B32" s="54" t="s">
        <v>115</v>
      </c>
      <c r="C32" s="55" t="s">
        <v>220</v>
      </c>
      <c r="D32" s="52" t="s">
        <v>39</v>
      </c>
      <c r="E32" s="52"/>
      <c r="F32" s="52"/>
      <c r="G32" s="52"/>
      <c r="H32" s="52" t="s">
        <v>52</v>
      </c>
      <c r="I32" s="52">
        <v>4</v>
      </c>
      <c r="J32" s="52" t="s">
        <v>52</v>
      </c>
      <c r="K32" s="52">
        <v>4</v>
      </c>
      <c r="L32" s="52"/>
    </row>
    <row r="33" spans="1:12" ht="26.25" x14ac:dyDescent="0.25">
      <c r="A33" s="52">
        <v>5</v>
      </c>
      <c r="B33" s="54" t="s">
        <v>115</v>
      </c>
      <c r="C33" s="55" t="s">
        <v>221</v>
      </c>
      <c r="D33" s="52" t="s">
        <v>39</v>
      </c>
      <c r="E33" s="52"/>
      <c r="F33" s="52"/>
      <c r="G33" s="52"/>
      <c r="H33" s="52" t="s">
        <v>54</v>
      </c>
      <c r="I33" s="52">
        <v>1</v>
      </c>
      <c r="J33" s="52" t="s">
        <v>54</v>
      </c>
      <c r="K33" s="52">
        <v>1</v>
      </c>
      <c r="L33" s="52"/>
    </row>
    <row r="34" spans="1:12" ht="26.25" x14ac:dyDescent="0.25">
      <c r="A34" s="52">
        <v>5</v>
      </c>
      <c r="B34" s="54" t="s">
        <v>115</v>
      </c>
      <c r="C34" s="55" t="s">
        <v>222</v>
      </c>
      <c r="D34" s="52" t="s">
        <v>39</v>
      </c>
      <c r="E34" s="52"/>
      <c r="F34" s="52"/>
      <c r="G34" s="52"/>
      <c r="H34" s="52" t="s">
        <v>56</v>
      </c>
      <c r="I34" s="52">
        <v>2</v>
      </c>
      <c r="J34" s="52" t="s">
        <v>56</v>
      </c>
      <c r="K34" s="52">
        <v>2</v>
      </c>
      <c r="L34" s="52"/>
    </row>
    <row r="35" spans="1:12" ht="64.5" x14ac:dyDescent="0.25">
      <c r="A35" s="52">
        <v>6</v>
      </c>
      <c r="B35" s="54" t="s">
        <v>225</v>
      </c>
      <c r="C35" s="55" t="s">
        <v>224</v>
      </c>
      <c r="D35" s="52" t="s">
        <v>14</v>
      </c>
      <c r="E35" s="52" t="s">
        <v>16</v>
      </c>
      <c r="F35" s="52"/>
      <c r="G35" s="52"/>
      <c r="H35" s="52" t="s">
        <v>52</v>
      </c>
      <c r="I35" s="52">
        <v>1</v>
      </c>
      <c r="J35" s="52" t="s">
        <v>52</v>
      </c>
      <c r="K35" s="52">
        <v>4</v>
      </c>
      <c r="L35" s="52"/>
    </row>
    <row r="36" spans="1:12" ht="153.75" x14ac:dyDescent="0.25">
      <c r="A36" s="52">
        <v>6</v>
      </c>
      <c r="B36" s="54" t="s">
        <v>225</v>
      </c>
      <c r="C36" s="55" t="s">
        <v>226</v>
      </c>
      <c r="D36" s="52" t="s">
        <v>14</v>
      </c>
      <c r="E36" s="52"/>
      <c r="F36" s="52"/>
      <c r="G36" s="52"/>
      <c r="H36" s="52" t="s">
        <v>52</v>
      </c>
      <c r="I36" s="52">
        <v>1</v>
      </c>
      <c r="J36" s="52" t="s">
        <v>53</v>
      </c>
      <c r="K36" s="52">
        <v>4</v>
      </c>
      <c r="L36" s="52"/>
    </row>
    <row r="37" spans="1:12" ht="102.75" x14ac:dyDescent="0.25">
      <c r="A37" s="52">
        <v>6</v>
      </c>
      <c r="B37" s="54" t="s">
        <v>225</v>
      </c>
      <c r="C37" s="55" t="s">
        <v>227</v>
      </c>
      <c r="D37" s="52" t="s">
        <v>14</v>
      </c>
      <c r="E37" s="52" t="s">
        <v>190</v>
      </c>
      <c r="F37" s="52"/>
      <c r="G37" s="52"/>
      <c r="H37" s="52" t="s">
        <v>53</v>
      </c>
      <c r="I37" s="52">
        <v>1</v>
      </c>
      <c r="J37" s="52" t="s">
        <v>55</v>
      </c>
      <c r="K37" s="52">
        <v>4</v>
      </c>
      <c r="L37" s="52"/>
    </row>
    <row r="38" spans="1:12" ht="51.75" x14ac:dyDescent="0.25">
      <c r="A38" s="52">
        <v>6</v>
      </c>
      <c r="B38" s="54" t="s">
        <v>225</v>
      </c>
      <c r="C38" s="55" t="s">
        <v>228</v>
      </c>
      <c r="D38" s="52" t="s">
        <v>14</v>
      </c>
      <c r="E38" s="52"/>
      <c r="F38" s="52"/>
      <c r="G38" s="52"/>
      <c r="H38" s="52" t="s">
        <v>56</v>
      </c>
      <c r="I38" s="52">
        <v>1</v>
      </c>
      <c r="J38" s="52"/>
      <c r="K38" s="52"/>
      <c r="L38" s="52" t="s">
        <v>14</v>
      </c>
    </row>
    <row r="39" spans="1:12" ht="115.5" x14ac:dyDescent="0.25">
      <c r="A39" s="52">
        <v>6</v>
      </c>
      <c r="B39" s="54" t="s">
        <v>225</v>
      </c>
      <c r="C39" s="55" t="s">
        <v>229</v>
      </c>
      <c r="D39" s="52" t="s">
        <v>68</v>
      </c>
      <c r="E39" s="52"/>
      <c r="F39" s="52"/>
      <c r="G39" s="52"/>
      <c r="H39" s="52" t="s">
        <v>52</v>
      </c>
      <c r="I39" s="52">
        <v>1</v>
      </c>
      <c r="J39" s="52" t="s">
        <v>55</v>
      </c>
      <c r="K39" s="52">
        <v>4</v>
      </c>
      <c r="L39" s="52"/>
    </row>
    <row r="40" spans="1:12" ht="39" x14ac:dyDescent="0.25">
      <c r="A40" s="52">
        <v>7</v>
      </c>
      <c r="B40" s="54" t="s">
        <v>12</v>
      </c>
      <c r="C40" s="55" t="s">
        <v>230</v>
      </c>
      <c r="D40" s="52" t="s">
        <v>23</v>
      </c>
      <c r="E40" s="52" t="s">
        <v>26</v>
      </c>
      <c r="F40" s="52"/>
      <c r="G40" s="52"/>
      <c r="H40" s="52" t="s">
        <v>51</v>
      </c>
      <c r="I40" s="52">
        <v>3</v>
      </c>
      <c r="J40" s="52" t="s">
        <v>53</v>
      </c>
      <c r="K40" s="52">
        <v>4</v>
      </c>
      <c r="L40" s="52"/>
    </row>
    <row r="41" spans="1:12" ht="38.25" x14ac:dyDescent="0.25">
      <c r="A41" s="52">
        <v>7</v>
      </c>
      <c r="B41" s="54" t="s">
        <v>12</v>
      </c>
      <c r="C41" s="55" t="s">
        <v>231</v>
      </c>
      <c r="D41" s="52" t="s">
        <v>15</v>
      </c>
      <c r="E41" s="52"/>
      <c r="F41" s="52"/>
      <c r="G41" s="52"/>
      <c r="H41" s="52" t="s">
        <v>52</v>
      </c>
      <c r="I41" s="52">
        <v>1</v>
      </c>
      <c r="J41" s="52" t="s">
        <v>52</v>
      </c>
      <c r="K41" s="52">
        <v>4</v>
      </c>
      <c r="L41" s="52"/>
    </row>
    <row r="42" spans="1:12" ht="39" x14ac:dyDescent="0.25">
      <c r="A42" s="52">
        <v>7</v>
      </c>
      <c r="B42" s="54" t="s">
        <v>12</v>
      </c>
      <c r="C42" s="55" t="s">
        <v>232</v>
      </c>
      <c r="D42" s="52" t="s">
        <v>23</v>
      </c>
      <c r="E42" s="52" t="s">
        <v>26</v>
      </c>
      <c r="F42" s="52" t="s">
        <v>46</v>
      </c>
      <c r="G42" s="52"/>
      <c r="H42" s="52" t="s">
        <v>53</v>
      </c>
      <c r="I42" s="52">
        <v>1</v>
      </c>
      <c r="J42" s="52" t="s">
        <v>58</v>
      </c>
      <c r="K42" s="52">
        <v>4</v>
      </c>
      <c r="L42" s="52"/>
    </row>
    <row r="43" spans="1:12" ht="39" x14ac:dyDescent="0.25">
      <c r="A43" s="52">
        <v>7</v>
      </c>
      <c r="B43" s="54" t="s">
        <v>12</v>
      </c>
      <c r="C43" s="55" t="s">
        <v>233</v>
      </c>
      <c r="D43" s="52" t="s">
        <v>23</v>
      </c>
      <c r="E43" s="52" t="s">
        <v>68</v>
      </c>
      <c r="F43" s="52" t="s">
        <v>190</v>
      </c>
      <c r="G43" s="52"/>
      <c r="H43" s="52" t="s">
        <v>53</v>
      </c>
      <c r="I43" s="52">
        <v>1</v>
      </c>
      <c r="J43" s="52" t="s">
        <v>54</v>
      </c>
      <c r="K43" s="52">
        <v>4</v>
      </c>
      <c r="L43" s="52"/>
    </row>
    <row r="44" spans="1:12" ht="39" x14ac:dyDescent="0.25">
      <c r="A44" s="52">
        <v>7</v>
      </c>
      <c r="B44" s="54" t="s">
        <v>12</v>
      </c>
      <c r="C44" s="55" t="s">
        <v>234</v>
      </c>
      <c r="D44" s="52" t="s">
        <v>23</v>
      </c>
      <c r="E44" s="52" t="s">
        <v>26</v>
      </c>
      <c r="F44" s="52"/>
      <c r="G44" s="52"/>
      <c r="H44" s="52" t="s">
        <v>54</v>
      </c>
      <c r="I44" s="52">
        <v>1</v>
      </c>
      <c r="J44" s="52" t="s">
        <v>55</v>
      </c>
      <c r="K44" s="52">
        <v>4</v>
      </c>
      <c r="L44" s="52"/>
    </row>
    <row r="45" spans="1:12" ht="39" x14ac:dyDescent="0.25">
      <c r="A45" s="52">
        <v>7</v>
      </c>
      <c r="B45" s="54" t="s">
        <v>12</v>
      </c>
      <c r="C45" s="55" t="s">
        <v>235</v>
      </c>
      <c r="D45" s="52" t="s">
        <v>23</v>
      </c>
      <c r="E45" s="52" t="s">
        <v>26</v>
      </c>
      <c r="F45" s="52"/>
      <c r="G45" s="52"/>
      <c r="H45" s="52" t="s">
        <v>60</v>
      </c>
      <c r="I45" s="52">
        <v>1</v>
      </c>
      <c r="J45" s="52"/>
      <c r="K45" s="52"/>
      <c r="L45" s="52" t="s">
        <v>23</v>
      </c>
    </row>
    <row r="46" spans="1:12" ht="26.25" x14ac:dyDescent="0.25">
      <c r="A46" s="52">
        <v>8</v>
      </c>
      <c r="B46" s="54" t="s">
        <v>13</v>
      </c>
      <c r="C46" s="55" t="s">
        <v>236</v>
      </c>
      <c r="D46" s="52" t="s">
        <v>15</v>
      </c>
      <c r="E46" s="52"/>
      <c r="F46" s="52"/>
      <c r="G46" s="52"/>
      <c r="H46" s="52" t="s">
        <v>51</v>
      </c>
      <c r="I46" s="52">
        <v>3</v>
      </c>
      <c r="J46" s="52" t="s">
        <v>51</v>
      </c>
      <c r="K46" s="52">
        <v>4</v>
      </c>
      <c r="L46" s="52"/>
    </row>
    <row r="47" spans="1:12" ht="64.5" x14ac:dyDescent="0.25">
      <c r="A47" s="52">
        <v>8</v>
      </c>
      <c r="B47" s="54" t="s">
        <v>13</v>
      </c>
      <c r="C47" s="55" t="s">
        <v>237</v>
      </c>
      <c r="D47" s="52" t="s">
        <v>14</v>
      </c>
      <c r="E47" s="52"/>
      <c r="F47" s="52"/>
      <c r="G47" s="52"/>
      <c r="H47" s="52" t="s">
        <v>52</v>
      </c>
      <c r="I47" s="52">
        <v>2</v>
      </c>
      <c r="J47" s="52" t="s">
        <v>52</v>
      </c>
      <c r="K47" s="52">
        <v>4</v>
      </c>
      <c r="L47" s="52"/>
    </row>
    <row r="48" spans="1:12" ht="102.75" x14ac:dyDescent="0.25">
      <c r="A48" s="52">
        <v>8</v>
      </c>
      <c r="B48" s="54" t="s">
        <v>13</v>
      </c>
      <c r="C48" s="55" t="s">
        <v>238</v>
      </c>
      <c r="D48" s="52" t="s">
        <v>14</v>
      </c>
      <c r="E48" s="52"/>
      <c r="F48" s="52"/>
      <c r="G48" s="52"/>
      <c r="H48" s="52" t="s">
        <v>53</v>
      </c>
      <c r="I48" s="52">
        <v>1</v>
      </c>
      <c r="J48" s="52" t="s">
        <v>53</v>
      </c>
      <c r="K48" s="52">
        <v>4</v>
      </c>
      <c r="L48" s="52"/>
    </row>
    <row r="49" spans="1:12" ht="25.5" x14ac:dyDescent="0.25">
      <c r="A49" s="52">
        <v>8</v>
      </c>
      <c r="B49" s="54" t="s">
        <v>13</v>
      </c>
      <c r="C49" s="55" t="s">
        <v>239</v>
      </c>
      <c r="D49" s="52" t="s">
        <v>48</v>
      </c>
      <c r="E49" s="52"/>
      <c r="F49" s="52"/>
      <c r="G49" s="52"/>
      <c r="H49" s="52" t="s">
        <v>53</v>
      </c>
      <c r="I49" s="52">
        <v>4</v>
      </c>
      <c r="J49" s="52" t="s">
        <v>57</v>
      </c>
      <c r="K49" s="52">
        <v>4</v>
      </c>
      <c r="L49" s="52"/>
    </row>
    <row r="50" spans="1:12" ht="26.25" x14ac:dyDescent="0.25">
      <c r="A50" s="52">
        <v>8</v>
      </c>
      <c r="B50" s="54" t="s">
        <v>13</v>
      </c>
      <c r="C50" s="55" t="s">
        <v>240</v>
      </c>
      <c r="D50" s="52" t="s">
        <v>48</v>
      </c>
      <c r="E50" s="52"/>
      <c r="F50" s="52"/>
      <c r="G50" s="52"/>
      <c r="H50" s="52" t="s">
        <v>58</v>
      </c>
      <c r="I50" s="52">
        <v>1</v>
      </c>
      <c r="J50" s="52" t="s">
        <v>58</v>
      </c>
      <c r="K50" s="52">
        <v>4</v>
      </c>
      <c r="L50" s="52"/>
    </row>
    <row r="51" spans="1:12" ht="26.25" x14ac:dyDescent="0.25">
      <c r="A51" s="52">
        <v>8</v>
      </c>
      <c r="B51" s="54" t="s">
        <v>13</v>
      </c>
      <c r="C51" s="55" t="s">
        <v>241</v>
      </c>
      <c r="D51" s="52" t="s">
        <v>14</v>
      </c>
      <c r="E51" s="52" t="s">
        <v>48</v>
      </c>
      <c r="F51" s="52"/>
      <c r="G51" s="52"/>
      <c r="H51" s="52" t="s">
        <v>60</v>
      </c>
      <c r="I51" s="52">
        <v>1</v>
      </c>
      <c r="J51" s="52" t="s">
        <v>60</v>
      </c>
      <c r="K51" s="52">
        <v>4</v>
      </c>
      <c r="L51" s="52"/>
    </row>
  </sheetData>
  <autoFilter ref="A1:L51"/>
  <pageMargins left="0.7" right="0.7" top="0.75" bottom="0.75" header="0.3" footer="0.3"/>
  <pageSetup paperSize="9" orientation="landscape" r:id="rId1"/>
  <headerFooter>
    <oddHeader>&amp;C&amp;12Huron Process Master Plan</oddHeader>
    <oddFooter>&amp;R&amp;P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'Master Plan Code Key'!$D$4:$D$11</xm:f>
          </x14:formula1>
          <xm:sqref>B2:B51</xm:sqref>
        </x14:dataValidation>
        <x14:dataValidation type="list" allowBlank="1" showInputMessage="1" showErrorMessage="1">
          <x14:formula1>
            <xm:f>'Master Plan Code Key'!$D$15:$D$24</xm:f>
          </x14:formula1>
          <xm:sqref>H2:H28 J2:J51</xm:sqref>
        </x14:dataValidation>
        <x14:dataValidation type="list" allowBlank="1" showInputMessage="1" showErrorMessage="1">
          <x14:formula1>
            <xm:f>'Master Plan Code Key'!$D$27:$D$31</xm:f>
          </x14:formula1>
          <xm:sqref>I2:I51 K2:K51</xm:sqref>
        </x14:dataValidation>
        <x14:dataValidation type="list" allowBlank="1" showInputMessage="1" showErrorMessage="1">
          <x14:formula1>
            <xm:f>'Master Plan Code Key'!$F$4:$F$25</xm:f>
          </x14:formula1>
          <xm:sqref>L2:L46 F2:F24 G2 G3:G25 D2:E29 F28 D30:D51 E35 E37 E40 E42:F43 E44:E45 E51</xm:sqref>
        </x14:dataValidation>
        <x14:dataValidation type="list" allowBlank="1" showInputMessage="1" showErrorMessage="1">
          <x14:formula1>
            <xm:f>'Master Plan Code Key'!$D$15:$D$25</xm:f>
          </x14:formula1>
          <xm:sqref>H29:H51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G7" sqref="G7"/>
    </sheetView>
  </sheetViews>
  <sheetFormatPr defaultRowHeight="15" x14ac:dyDescent="0.25"/>
  <cols>
    <col min="1" max="1" width="2.5703125" customWidth="1"/>
    <col min="2" max="2" width="9.140625" hidden="1" customWidth="1"/>
    <col min="4" max="4" width="33.85546875" bestFit="1" customWidth="1"/>
    <col min="7" max="7" width="53.140625" style="3" customWidth="1"/>
  </cols>
  <sheetData>
    <row r="1" spans="1:7" x14ac:dyDescent="0.25">
      <c r="A1" s="4" t="s">
        <v>50</v>
      </c>
      <c r="B1" s="2"/>
    </row>
    <row r="2" spans="1:7" x14ac:dyDescent="0.25">
      <c r="A2" s="4"/>
      <c r="B2" s="2"/>
    </row>
    <row r="3" spans="1:7" s="4" customFormat="1" x14ac:dyDescent="0.25">
      <c r="C3" s="4" t="s">
        <v>6</v>
      </c>
      <c r="F3" s="4" t="s">
        <v>7</v>
      </c>
      <c r="G3" s="58"/>
    </row>
    <row r="4" spans="1:7" x14ac:dyDescent="0.25">
      <c r="C4" s="1">
        <v>1</v>
      </c>
      <c r="D4" t="s">
        <v>8</v>
      </c>
      <c r="E4">
        <v>0</v>
      </c>
      <c r="F4" t="s">
        <v>186</v>
      </c>
    </row>
    <row r="5" spans="1:7" x14ac:dyDescent="0.25">
      <c r="C5" s="1">
        <v>2</v>
      </c>
      <c r="D5" t="s">
        <v>9</v>
      </c>
      <c r="E5" s="1">
        <v>1</v>
      </c>
      <c r="F5" s="1" t="s">
        <v>15</v>
      </c>
      <c r="G5" s="3" t="s">
        <v>196</v>
      </c>
    </row>
    <row r="6" spans="1:7" x14ac:dyDescent="0.25">
      <c r="C6" s="1">
        <v>3</v>
      </c>
      <c r="D6" t="s">
        <v>10</v>
      </c>
      <c r="E6" s="1">
        <v>2</v>
      </c>
      <c r="F6" s="1" t="s">
        <v>14</v>
      </c>
      <c r="G6" s="3" t="s">
        <v>211</v>
      </c>
    </row>
    <row r="7" spans="1:7" x14ac:dyDescent="0.25">
      <c r="C7" s="1">
        <v>4</v>
      </c>
      <c r="D7" t="s">
        <v>11</v>
      </c>
      <c r="E7" s="1">
        <v>3</v>
      </c>
      <c r="F7" s="1" t="s">
        <v>16</v>
      </c>
      <c r="G7" s="3" t="s">
        <v>17</v>
      </c>
    </row>
    <row r="8" spans="1:7" x14ac:dyDescent="0.25">
      <c r="C8" s="1">
        <v>5</v>
      </c>
      <c r="D8" t="s">
        <v>115</v>
      </c>
      <c r="E8" s="1">
        <v>4</v>
      </c>
      <c r="F8" s="1" t="s">
        <v>18</v>
      </c>
      <c r="G8" s="3" t="s">
        <v>19</v>
      </c>
    </row>
    <row r="9" spans="1:7" x14ac:dyDescent="0.25">
      <c r="C9" s="1">
        <v>6</v>
      </c>
      <c r="D9" t="s">
        <v>225</v>
      </c>
      <c r="E9" s="1">
        <v>5</v>
      </c>
      <c r="F9" s="1" t="s">
        <v>20</v>
      </c>
      <c r="G9" s="3" t="s">
        <v>21</v>
      </c>
    </row>
    <row r="10" spans="1:7" x14ac:dyDescent="0.25">
      <c r="C10" s="1">
        <v>7</v>
      </c>
      <c r="D10" t="s">
        <v>12</v>
      </c>
      <c r="E10" s="1">
        <v>6</v>
      </c>
      <c r="F10" s="1" t="s">
        <v>68</v>
      </c>
      <c r="G10" s="3" t="s">
        <v>22</v>
      </c>
    </row>
    <row r="11" spans="1:7" x14ac:dyDescent="0.25">
      <c r="C11" s="1">
        <v>8</v>
      </c>
      <c r="D11" t="s">
        <v>13</v>
      </c>
      <c r="E11" s="1">
        <v>7</v>
      </c>
      <c r="F11" s="1" t="s">
        <v>23</v>
      </c>
      <c r="G11" s="3" t="s">
        <v>24</v>
      </c>
    </row>
    <row r="12" spans="1:7" x14ac:dyDescent="0.25">
      <c r="E12" s="1">
        <v>8</v>
      </c>
      <c r="F12" s="1" t="s">
        <v>30</v>
      </c>
      <c r="G12" s="3" t="s">
        <v>25</v>
      </c>
    </row>
    <row r="13" spans="1:7" x14ac:dyDescent="0.25">
      <c r="E13" s="1">
        <v>9</v>
      </c>
      <c r="F13" s="1" t="s">
        <v>26</v>
      </c>
      <c r="G13" s="3" t="s">
        <v>27</v>
      </c>
    </row>
    <row r="14" spans="1:7" x14ac:dyDescent="0.25">
      <c r="C14" t="s">
        <v>2</v>
      </c>
      <c r="E14" s="1">
        <v>10</v>
      </c>
      <c r="F14" s="1" t="s">
        <v>28</v>
      </c>
      <c r="G14" s="3" t="s">
        <v>29</v>
      </c>
    </row>
    <row r="15" spans="1:7" x14ac:dyDescent="0.25">
      <c r="C15">
        <v>1</v>
      </c>
      <c r="D15" s="1" t="s">
        <v>51</v>
      </c>
      <c r="E15" s="1">
        <v>11</v>
      </c>
      <c r="F15" s="1" t="s">
        <v>31</v>
      </c>
      <c r="G15" s="3" t="s">
        <v>32</v>
      </c>
    </row>
    <row r="16" spans="1:7" x14ac:dyDescent="0.25">
      <c r="C16">
        <v>2</v>
      </c>
      <c r="D16" s="1" t="s">
        <v>52</v>
      </c>
      <c r="E16" s="1">
        <v>12</v>
      </c>
      <c r="F16" s="1" t="s">
        <v>33</v>
      </c>
      <c r="G16" s="3" t="s">
        <v>34</v>
      </c>
    </row>
    <row r="17" spans="3:7" x14ac:dyDescent="0.25">
      <c r="C17">
        <v>3</v>
      </c>
      <c r="D17" s="1" t="s">
        <v>53</v>
      </c>
      <c r="E17" s="1">
        <v>13</v>
      </c>
      <c r="F17" s="1" t="s">
        <v>35</v>
      </c>
      <c r="G17" s="3" t="s">
        <v>36</v>
      </c>
    </row>
    <row r="18" spans="3:7" ht="30" x14ac:dyDescent="0.25">
      <c r="C18">
        <v>4</v>
      </c>
      <c r="D18" s="1" t="s">
        <v>54</v>
      </c>
      <c r="E18" s="1">
        <v>14</v>
      </c>
      <c r="F18" s="1" t="s">
        <v>37</v>
      </c>
      <c r="G18" s="3" t="s">
        <v>38</v>
      </c>
    </row>
    <row r="19" spans="3:7" x14ac:dyDescent="0.25">
      <c r="C19">
        <v>5</v>
      </c>
      <c r="D19" s="1" t="s">
        <v>55</v>
      </c>
      <c r="E19" s="1">
        <v>15</v>
      </c>
      <c r="F19" s="1" t="s">
        <v>39</v>
      </c>
      <c r="G19" s="3" t="s">
        <v>40</v>
      </c>
    </row>
    <row r="20" spans="3:7" x14ac:dyDescent="0.25">
      <c r="C20">
        <v>6</v>
      </c>
      <c r="D20" s="1" t="s">
        <v>56</v>
      </c>
      <c r="E20" s="1">
        <v>16</v>
      </c>
      <c r="F20" s="1" t="s">
        <v>41</v>
      </c>
      <c r="G20" s="3" t="s">
        <v>42</v>
      </c>
    </row>
    <row r="21" spans="3:7" x14ac:dyDescent="0.25">
      <c r="C21">
        <v>7</v>
      </c>
      <c r="D21" s="1" t="s">
        <v>57</v>
      </c>
      <c r="E21" s="1">
        <v>17</v>
      </c>
      <c r="F21" s="1" t="s">
        <v>39</v>
      </c>
      <c r="G21" s="3" t="s">
        <v>44</v>
      </c>
    </row>
    <row r="22" spans="3:7" ht="45" x14ac:dyDescent="0.25">
      <c r="C22">
        <v>8</v>
      </c>
      <c r="D22" s="1" t="s">
        <v>58</v>
      </c>
      <c r="E22" s="1">
        <v>18</v>
      </c>
      <c r="F22" s="1" t="s">
        <v>45</v>
      </c>
      <c r="G22" s="3" t="s">
        <v>43</v>
      </c>
    </row>
    <row r="23" spans="3:7" x14ac:dyDescent="0.25">
      <c r="C23">
        <v>9</v>
      </c>
      <c r="D23" s="1" t="s">
        <v>59</v>
      </c>
      <c r="E23" s="1">
        <v>19</v>
      </c>
      <c r="F23" s="1" t="s">
        <v>46</v>
      </c>
      <c r="G23" s="3" t="s">
        <v>47</v>
      </c>
    </row>
    <row r="24" spans="3:7" x14ac:dyDescent="0.25">
      <c r="C24">
        <v>10</v>
      </c>
      <c r="D24" s="1" t="s">
        <v>60</v>
      </c>
      <c r="E24" s="1">
        <v>20</v>
      </c>
      <c r="F24" s="1" t="s">
        <v>48</v>
      </c>
      <c r="G24" s="3" t="s">
        <v>49</v>
      </c>
    </row>
    <row r="25" spans="3:7" x14ac:dyDescent="0.25">
      <c r="C25">
        <v>11</v>
      </c>
      <c r="D25" s="40" t="s">
        <v>223</v>
      </c>
      <c r="E25" s="1">
        <v>21</v>
      </c>
      <c r="F25" s="1" t="s">
        <v>190</v>
      </c>
      <c r="G25" s="3" t="s">
        <v>191</v>
      </c>
    </row>
    <row r="26" spans="3:7" x14ac:dyDescent="0.25">
      <c r="C26" t="s">
        <v>1</v>
      </c>
    </row>
    <row r="27" spans="3:7" x14ac:dyDescent="0.25">
      <c r="C27">
        <v>1</v>
      </c>
      <c r="D27" s="1">
        <v>1</v>
      </c>
    </row>
    <row r="28" spans="3:7" x14ac:dyDescent="0.25">
      <c r="C28">
        <v>2</v>
      </c>
      <c r="D28" s="1">
        <v>2</v>
      </c>
    </row>
    <row r="29" spans="3:7" x14ac:dyDescent="0.25">
      <c r="C29">
        <v>3</v>
      </c>
      <c r="D29" s="1">
        <v>3</v>
      </c>
    </row>
    <row r="30" spans="3:7" x14ac:dyDescent="0.25">
      <c r="C30">
        <v>4</v>
      </c>
      <c r="D30" s="1">
        <v>4</v>
      </c>
    </row>
    <row r="31" spans="3:7" x14ac:dyDescent="0.25">
      <c r="C31">
        <v>5</v>
      </c>
      <c r="D31" s="1">
        <v>5</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90" zoomScaleNormal="90" workbookViewId="0">
      <pane ySplit="4" topLeftCell="A5" activePane="bottomLeft" state="frozen"/>
      <selection activeCell="B1" sqref="B1"/>
      <selection pane="bottomLeft" activeCell="AT1" sqref="J1:AT1048576"/>
    </sheetView>
  </sheetViews>
  <sheetFormatPr defaultRowHeight="15" x14ac:dyDescent="0.25"/>
  <cols>
    <col min="1" max="1" width="12.42578125" style="4" customWidth="1"/>
    <col min="2" max="2" width="20.7109375" customWidth="1"/>
    <col min="3" max="3" width="16.28515625" customWidth="1"/>
    <col min="4" max="4" width="14.85546875" customWidth="1"/>
    <col min="5" max="5" width="14" customWidth="1"/>
    <col min="6" max="6" width="14.42578125" customWidth="1"/>
    <col min="7" max="7" width="12.42578125" customWidth="1"/>
    <col min="8" max="8" width="14" customWidth="1"/>
    <col min="9" max="9" width="40.28515625" customWidth="1"/>
  </cols>
  <sheetData>
    <row r="1" spans="1:9" ht="33" customHeight="1" x14ac:dyDescent="0.3">
      <c r="A1" s="60" t="s">
        <v>135</v>
      </c>
      <c r="B1" s="42" t="s">
        <v>151</v>
      </c>
      <c r="C1" s="42" t="s">
        <v>146</v>
      </c>
      <c r="D1" s="65" t="s">
        <v>69</v>
      </c>
      <c r="E1" s="65" t="s">
        <v>70</v>
      </c>
      <c r="F1" s="65" t="s">
        <v>71</v>
      </c>
      <c r="G1" s="65" t="s">
        <v>72</v>
      </c>
      <c r="H1" s="65" t="s">
        <v>73</v>
      </c>
      <c r="I1" s="65" t="s">
        <v>152</v>
      </c>
    </row>
    <row r="2" spans="1:9" ht="18" x14ac:dyDescent="0.3">
      <c r="A2" s="60"/>
      <c r="B2" s="42" t="s">
        <v>149</v>
      </c>
      <c r="C2" s="42"/>
      <c r="D2" s="65"/>
      <c r="E2" s="65"/>
      <c r="F2" s="65"/>
      <c r="G2" s="65"/>
      <c r="H2" s="65"/>
      <c r="I2" s="65"/>
    </row>
    <row r="3" spans="1:9" ht="18" x14ac:dyDescent="0.3">
      <c r="A3" s="61"/>
      <c r="B3" s="43" t="s">
        <v>150</v>
      </c>
      <c r="C3" s="43" t="s">
        <v>147</v>
      </c>
      <c r="D3" s="65"/>
      <c r="E3" s="65"/>
      <c r="F3" s="65"/>
      <c r="G3" s="65"/>
      <c r="H3" s="65"/>
      <c r="I3" s="65"/>
    </row>
    <row r="4" spans="1:9" ht="16.5" x14ac:dyDescent="0.25">
      <c r="A4" s="62" t="s">
        <v>148</v>
      </c>
      <c r="B4" s="62"/>
      <c r="C4" s="62"/>
      <c r="D4" s="41"/>
      <c r="E4" s="41"/>
      <c r="F4" s="41"/>
      <c r="G4" s="41"/>
      <c r="H4" s="41"/>
      <c r="I4" s="41"/>
    </row>
    <row r="5" spans="1:9" ht="66" x14ac:dyDescent="0.3">
      <c r="A5" s="51">
        <v>1.1000000000000001</v>
      </c>
      <c r="B5" s="59" t="s">
        <v>74</v>
      </c>
      <c r="C5" s="59"/>
      <c r="D5" s="44">
        <v>1</v>
      </c>
      <c r="E5" s="44">
        <v>1</v>
      </c>
      <c r="F5" s="44" t="s">
        <v>75</v>
      </c>
      <c r="G5" s="44">
        <v>2</v>
      </c>
      <c r="H5" s="44">
        <v>3</v>
      </c>
      <c r="I5" s="46" t="s">
        <v>102</v>
      </c>
    </row>
    <row r="6" spans="1:9" ht="66" x14ac:dyDescent="0.3">
      <c r="A6" s="51">
        <v>2.1</v>
      </c>
      <c r="B6" s="63" t="s">
        <v>92</v>
      </c>
      <c r="C6" s="63"/>
      <c r="D6" s="44" t="s">
        <v>93</v>
      </c>
      <c r="E6" s="44" t="s">
        <v>153</v>
      </c>
      <c r="F6" s="44" t="s">
        <v>88</v>
      </c>
      <c r="G6" s="44">
        <v>2</v>
      </c>
      <c r="H6" s="44">
        <v>4</v>
      </c>
      <c r="I6" s="46" t="s">
        <v>154</v>
      </c>
    </row>
    <row r="7" spans="1:9" ht="33" x14ac:dyDescent="0.3">
      <c r="A7" s="51">
        <v>2.2000000000000002</v>
      </c>
      <c r="B7" s="63" t="s">
        <v>94</v>
      </c>
      <c r="C7" s="63"/>
      <c r="D7" s="44">
        <v>1</v>
      </c>
      <c r="E7" s="44" t="s">
        <v>95</v>
      </c>
      <c r="F7" s="44" t="s">
        <v>88</v>
      </c>
      <c r="G7" s="44">
        <v>2</v>
      </c>
      <c r="H7" s="44">
        <v>4</v>
      </c>
      <c r="I7" s="46" t="s">
        <v>155</v>
      </c>
    </row>
    <row r="8" spans="1:9" ht="33" x14ac:dyDescent="0.3">
      <c r="A8" s="51">
        <v>3.1</v>
      </c>
      <c r="B8" s="63" t="s">
        <v>79</v>
      </c>
      <c r="C8" s="63"/>
      <c r="D8" s="44">
        <v>1</v>
      </c>
      <c r="E8" s="44">
        <v>1</v>
      </c>
      <c r="F8" s="44" t="s">
        <v>80</v>
      </c>
      <c r="G8" s="44">
        <v>2</v>
      </c>
      <c r="H8" s="44">
        <v>4</v>
      </c>
      <c r="I8" s="46" t="s">
        <v>156</v>
      </c>
    </row>
    <row r="9" spans="1:9" ht="66" x14ac:dyDescent="0.3">
      <c r="A9" s="51">
        <v>3.2</v>
      </c>
      <c r="B9" s="63" t="s">
        <v>81</v>
      </c>
      <c r="C9" s="63"/>
      <c r="D9" s="44">
        <v>1</v>
      </c>
      <c r="E9" s="44">
        <v>1</v>
      </c>
      <c r="F9" s="44" t="s">
        <v>157</v>
      </c>
      <c r="G9" s="44">
        <v>3</v>
      </c>
      <c r="H9" s="44">
        <v>4</v>
      </c>
      <c r="I9" s="47" t="s">
        <v>158</v>
      </c>
    </row>
    <row r="10" spans="1:9" ht="33" x14ac:dyDescent="0.3">
      <c r="A10" s="51">
        <v>3.3</v>
      </c>
      <c r="B10" s="63" t="s">
        <v>83</v>
      </c>
      <c r="C10" s="63"/>
      <c r="D10" s="44" t="s">
        <v>159</v>
      </c>
      <c r="E10" s="44">
        <v>1</v>
      </c>
      <c r="F10" s="44">
        <v>4</v>
      </c>
      <c r="G10" s="44">
        <v>2</v>
      </c>
      <c r="H10" s="44">
        <v>4</v>
      </c>
      <c r="I10" s="47" t="s">
        <v>160</v>
      </c>
    </row>
    <row r="11" spans="1:9" ht="66" x14ac:dyDescent="0.3">
      <c r="A11" s="51" t="s">
        <v>168</v>
      </c>
      <c r="B11" s="63" t="s">
        <v>84</v>
      </c>
      <c r="C11" s="63"/>
      <c r="D11" s="44">
        <v>1</v>
      </c>
      <c r="E11" s="44">
        <v>1</v>
      </c>
      <c r="F11" s="44" t="s">
        <v>75</v>
      </c>
      <c r="G11" s="44">
        <v>2</v>
      </c>
      <c r="H11" s="44">
        <v>4</v>
      </c>
      <c r="I11" s="47" t="s">
        <v>163</v>
      </c>
    </row>
    <row r="12" spans="1:9" ht="16.5" x14ac:dyDescent="0.25">
      <c r="A12" s="51" t="s">
        <v>169</v>
      </c>
      <c r="B12" s="64" t="s">
        <v>85</v>
      </c>
      <c r="C12" s="64"/>
      <c r="D12" s="44">
        <v>1</v>
      </c>
      <c r="E12" s="44" t="s">
        <v>86</v>
      </c>
      <c r="F12" s="44" t="s">
        <v>87</v>
      </c>
      <c r="G12" s="44">
        <v>2</v>
      </c>
      <c r="H12" s="44">
        <v>4</v>
      </c>
      <c r="I12" s="48"/>
    </row>
    <row r="13" spans="1:9" ht="49.5" x14ac:dyDescent="0.3">
      <c r="A13" s="51" t="s">
        <v>170</v>
      </c>
      <c r="B13" s="64" t="s">
        <v>161</v>
      </c>
      <c r="C13" s="64"/>
      <c r="D13" s="44" t="s">
        <v>89</v>
      </c>
      <c r="E13" s="44" t="s">
        <v>89</v>
      </c>
      <c r="F13" s="44" t="s">
        <v>90</v>
      </c>
      <c r="G13" s="44">
        <v>2</v>
      </c>
      <c r="H13" s="44">
        <v>3</v>
      </c>
      <c r="I13" s="47" t="s">
        <v>162</v>
      </c>
    </row>
    <row r="14" spans="1:9" ht="49.5" x14ac:dyDescent="0.3">
      <c r="A14" s="51" t="s">
        <v>171</v>
      </c>
      <c r="B14" s="64" t="s">
        <v>91</v>
      </c>
      <c r="C14" s="64"/>
      <c r="D14" s="45" t="s">
        <v>164</v>
      </c>
      <c r="E14" s="45">
        <v>1</v>
      </c>
      <c r="F14" s="45" t="s">
        <v>157</v>
      </c>
      <c r="G14" s="44">
        <v>2</v>
      </c>
      <c r="H14" s="44">
        <v>2</v>
      </c>
      <c r="I14" s="47" t="s">
        <v>165</v>
      </c>
    </row>
    <row r="15" spans="1:9" ht="43.5" customHeight="1" x14ac:dyDescent="0.25">
      <c r="A15" s="51">
        <v>4</v>
      </c>
      <c r="B15" s="63" t="s">
        <v>166</v>
      </c>
      <c r="C15" s="63"/>
      <c r="D15" s="44">
        <v>4</v>
      </c>
      <c r="E15" s="44">
        <v>3</v>
      </c>
      <c r="F15" s="45">
        <v>5</v>
      </c>
      <c r="G15" s="44">
        <v>2</v>
      </c>
      <c r="H15" s="44">
        <v>4</v>
      </c>
      <c r="I15" s="49" t="s">
        <v>167</v>
      </c>
    </row>
    <row r="16" spans="1:9" ht="60" x14ac:dyDescent="0.25">
      <c r="A16" s="51">
        <v>5.0999999999999996</v>
      </c>
      <c r="B16" s="66" t="s">
        <v>172</v>
      </c>
      <c r="C16" s="67"/>
      <c r="D16" s="44">
        <v>1</v>
      </c>
      <c r="E16" s="44">
        <v>1</v>
      </c>
      <c r="F16" s="45" t="s">
        <v>75</v>
      </c>
      <c r="G16" s="44">
        <v>2</v>
      </c>
      <c r="H16" s="44">
        <v>2</v>
      </c>
      <c r="I16" s="49" t="s">
        <v>173</v>
      </c>
    </row>
    <row r="17" spans="1:9" ht="60" x14ac:dyDescent="0.25">
      <c r="A17" s="51">
        <v>5.2</v>
      </c>
      <c r="B17" s="66" t="s">
        <v>174</v>
      </c>
      <c r="C17" s="67"/>
      <c r="D17" s="44">
        <v>1</v>
      </c>
      <c r="E17" s="44">
        <v>1</v>
      </c>
      <c r="F17" s="45" t="s">
        <v>75</v>
      </c>
      <c r="G17" s="44">
        <v>2</v>
      </c>
      <c r="H17" s="44">
        <v>2</v>
      </c>
      <c r="I17" s="49" t="s">
        <v>173</v>
      </c>
    </row>
    <row r="18" spans="1:9" ht="33" x14ac:dyDescent="0.25">
      <c r="A18" s="51">
        <v>6.1</v>
      </c>
      <c r="B18" s="63" t="s">
        <v>96</v>
      </c>
      <c r="C18" s="63"/>
      <c r="D18" s="44">
        <v>1</v>
      </c>
      <c r="E18" s="44" t="s">
        <v>97</v>
      </c>
      <c r="F18" s="45" t="s">
        <v>175</v>
      </c>
      <c r="G18" s="44">
        <v>2</v>
      </c>
      <c r="H18" s="44">
        <v>4</v>
      </c>
      <c r="I18" s="48"/>
    </row>
    <row r="19" spans="1:9" ht="16.5" x14ac:dyDescent="0.25">
      <c r="A19" s="51">
        <v>6.2</v>
      </c>
      <c r="B19" s="63" t="s">
        <v>98</v>
      </c>
      <c r="C19" s="63"/>
      <c r="D19" s="44" t="s">
        <v>99</v>
      </c>
      <c r="E19" s="44" t="s">
        <v>100</v>
      </c>
      <c r="F19" s="45">
        <v>1</v>
      </c>
      <c r="G19" s="44">
        <v>2</v>
      </c>
      <c r="H19" s="44">
        <v>4</v>
      </c>
      <c r="I19" s="48"/>
    </row>
    <row r="20" spans="1:9" ht="16.5" x14ac:dyDescent="0.25">
      <c r="A20" s="51">
        <v>6.3</v>
      </c>
      <c r="B20" s="63" t="s">
        <v>101</v>
      </c>
      <c r="C20" s="63"/>
      <c r="D20" s="44">
        <v>1</v>
      </c>
      <c r="E20" s="44">
        <v>1</v>
      </c>
      <c r="F20" s="45">
        <v>1</v>
      </c>
      <c r="G20" s="44">
        <v>2</v>
      </c>
      <c r="H20" s="44">
        <v>2</v>
      </c>
      <c r="I20" s="48"/>
    </row>
    <row r="21" spans="1:9" ht="45" x14ac:dyDescent="0.25">
      <c r="A21" s="51">
        <v>7.1</v>
      </c>
      <c r="B21" s="63" t="s">
        <v>176</v>
      </c>
      <c r="C21" s="63"/>
      <c r="D21" s="44">
        <v>3</v>
      </c>
      <c r="E21" s="44" t="s">
        <v>82</v>
      </c>
      <c r="F21" s="45">
        <v>4</v>
      </c>
      <c r="G21" s="44">
        <v>2</v>
      </c>
      <c r="H21" s="44">
        <v>3</v>
      </c>
      <c r="I21" s="49" t="s">
        <v>178</v>
      </c>
    </row>
    <row r="22" spans="1:9" ht="49.5" x14ac:dyDescent="0.25">
      <c r="A22" s="51">
        <v>7.2</v>
      </c>
      <c r="B22" s="63" t="s">
        <v>177</v>
      </c>
      <c r="C22" s="63"/>
      <c r="D22" s="45" t="s">
        <v>179</v>
      </c>
      <c r="E22" s="44" t="s">
        <v>82</v>
      </c>
      <c r="F22" s="45">
        <v>4</v>
      </c>
      <c r="G22" s="44">
        <v>2</v>
      </c>
      <c r="H22" s="44">
        <v>3</v>
      </c>
      <c r="I22" s="49" t="s">
        <v>178</v>
      </c>
    </row>
    <row r="23" spans="1:9" ht="45" x14ac:dyDescent="0.25">
      <c r="A23" s="51">
        <v>8.1</v>
      </c>
      <c r="B23" s="63" t="s">
        <v>76</v>
      </c>
      <c r="C23" s="63"/>
      <c r="D23" s="44">
        <v>1</v>
      </c>
      <c r="E23" s="44">
        <v>1</v>
      </c>
      <c r="F23" s="44" t="s">
        <v>77</v>
      </c>
      <c r="G23" s="44">
        <v>2</v>
      </c>
      <c r="H23" s="44">
        <v>3</v>
      </c>
      <c r="I23" s="50" t="s">
        <v>181</v>
      </c>
    </row>
    <row r="24" spans="1:9" ht="45" x14ac:dyDescent="0.25">
      <c r="A24" s="51">
        <v>8.1999999999999993</v>
      </c>
      <c r="B24" s="63" t="s">
        <v>180</v>
      </c>
      <c r="C24" s="63"/>
      <c r="D24" s="44">
        <v>1</v>
      </c>
      <c r="E24" s="44">
        <v>1</v>
      </c>
      <c r="F24" s="44" t="s">
        <v>77</v>
      </c>
      <c r="G24" s="44">
        <v>2</v>
      </c>
      <c r="H24" s="44">
        <v>3</v>
      </c>
      <c r="I24" s="50" t="s">
        <v>181</v>
      </c>
    </row>
    <row r="25" spans="1:9" ht="45" x14ac:dyDescent="0.25">
      <c r="A25" s="51">
        <v>8.3000000000000007</v>
      </c>
      <c r="B25" s="63" t="s">
        <v>78</v>
      </c>
      <c r="C25" s="63"/>
      <c r="D25" s="44">
        <v>1</v>
      </c>
      <c r="E25" s="44">
        <v>1</v>
      </c>
      <c r="F25" s="44" t="s">
        <v>77</v>
      </c>
      <c r="G25" s="44">
        <v>2</v>
      </c>
      <c r="H25" s="44">
        <v>3</v>
      </c>
      <c r="I25" s="50" t="s">
        <v>181</v>
      </c>
    </row>
  </sheetData>
  <mergeCells count="29">
    <mergeCell ref="I1:I3"/>
    <mergeCell ref="B23:C23"/>
    <mergeCell ref="B24:C24"/>
    <mergeCell ref="B25:C25"/>
    <mergeCell ref="B15:C15"/>
    <mergeCell ref="B16:C16"/>
    <mergeCell ref="B17:C17"/>
    <mergeCell ref="B11:C11"/>
    <mergeCell ref="B12:C12"/>
    <mergeCell ref="B6:C6"/>
    <mergeCell ref="B7:C7"/>
    <mergeCell ref="D1:D3"/>
    <mergeCell ref="E1:E3"/>
    <mergeCell ref="F1:F3"/>
    <mergeCell ref="G1:G3"/>
    <mergeCell ref="H1:H3"/>
    <mergeCell ref="B5:C5"/>
    <mergeCell ref="A1:A3"/>
    <mergeCell ref="A4:C4"/>
    <mergeCell ref="B21:C21"/>
    <mergeCell ref="B22:C22"/>
    <mergeCell ref="B18:C18"/>
    <mergeCell ref="B19:C19"/>
    <mergeCell ref="B20:C20"/>
    <mergeCell ref="B13:C13"/>
    <mergeCell ref="B14:C14"/>
    <mergeCell ref="B8:C8"/>
    <mergeCell ref="B9:C9"/>
    <mergeCell ref="B10:C10"/>
  </mergeCells>
  <pageMargins left="0.25" right="0.25" top="0.75" bottom="0.75" header="0.3" footer="0.3"/>
  <pageSetup scale="83" fitToHeight="5" orientation="landscape" r:id="rId1"/>
  <headerFooter>
    <oddHeader>&amp;C&amp;12Summary Business Impact</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A21" sqref="A21"/>
    </sheetView>
  </sheetViews>
  <sheetFormatPr defaultRowHeight="15" x14ac:dyDescent="0.25"/>
  <cols>
    <col min="1" max="1" width="14" customWidth="1"/>
    <col min="2" max="2" width="31.28515625" customWidth="1"/>
    <col min="3" max="3" width="12.28515625" customWidth="1"/>
    <col min="4" max="4" width="14" customWidth="1"/>
    <col min="5" max="5" width="9.28515625" customWidth="1"/>
    <col min="6" max="6" width="16" customWidth="1"/>
    <col min="7" max="7" width="16.140625" customWidth="1"/>
    <col min="8" max="8" width="13" customWidth="1"/>
    <col min="9" max="9" width="18.5703125" customWidth="1"/>
    <col min="10" max="10" width="19" customWidth="1"/>
  </cols>
  <sheetData>
    <row r="1" spans="1:10" s="7" customFormat="1" x14ac:dyDescent="0.25">
      <c r="C1" s="8" t="s">
        <v>103</v>
      </c>
      <c r="D1" s="8" t="s">
        <v>104</v>
      </c>
      <c r="E1" s="8" t="s">
        <v>105</v>
      </c>
      <c r="F1" s="8" t="s">
        <v>106</v>
      </c>
      <c r="G1" s="8" t="s">
        <v>107</v>
      </c>
      <c r="H1" s="8" t="s">
        <v>108</v>
      </c>
      <c r="I1" s="8" t="s">
        <v>109</v>
      </c>
      <c r="J1" s="8" t="s">
        <v>110</v>
      </c>
    </row>
    <row r="2" spans="1:10" s="3" customFormat="1" ht="31.5" x14ac:dyDescent="0.25">
      <c r="A2" s="68" t="s">
        <v>111</v>
      </c>
      <c r="B2" s="69"/>
      <c r="C2" s="9" t="s">
        <v>112</v>
      </c>
      <c r="D2" s="9" t="s">
        <v>36</v>
      </c>
      <c r="E2" s="9" t="s">
        <v>113</v>
      </c>
      <c r="F2" s="9" t="s">
        <v>114</v>
      </c>
      <c r="G2" s="9" t="s">
        <v>115</v>
      </c>
      <c r="H2" s="9" t="s">
        <v>116</v>
      </c>
      <c r="I2" s="9" t="s">
        <v>12</v>
      </c>
      <c r="J2" s="9" t="s">
        <v>117</v>
      </c>
    </row>
    <row r="3" spans="1:10" x14ac:dyDescent="0.25">
      <c r="A3" s="8" t="s">
        <v>118</v>
      </c>
      <c r="B3" s="8" t="s">
        <v>119</v>
      </c>
      <c r="C3" s="70" t="s">
        <v>120</v>
      </c>
      <c r="D3" s="70"/>
      <c r="E3" s="70"/>
      <c r="F3" s="70"/>
      <c r="G3" s="70"/>
      <c r="H3" s="70"/>
      <c r="I3" s="70"/>
      <c r="J3" s="71"/>
    </row>
    <row r="4" spans="1:10" ht="30" x14ac:dyDescent="0.25">
      <c r="A4" s="72" t="s">
        <v>121</v>
      </c>
      <c r="B4" s="10" t="s">
        <v>122</v>
      </c>
      <c r="C4" s="11">
        <v>5</v>
      </c>
      <c r="D4" s="11">
        <v>5</v>
      </c>
      <c r="E4" s="11">
        <v>8</v>
      </c>
      <c r="F4" s="11">
        <v>3</v>
      </c>
      <c r="G4" s="11">
        <v>10</v>
      </c>
      <c r="H4" s="11">
        <v>9</v>
      </c>
      <c r="I4" s="11">
        <v>10</v>
      </c>
      <c r="J4" s="11">
        <v>5</v>
      </c>
    </row>
    <row r="5" spans="1:10" x14ac:dyDescent="0.25">
      <c r="A5" s="73"/>
      <c r="B5" s="10" t="s">
        <v>123</v>
      </c>
      <c r="C5" s="11">
        <v>5</v>
      </c>
      <c r="D5" s="11">
        <v>5</v>
      </c>
      <c r="E5" s="11">
        <v>7</v>
      </c>
      <c r="F5" s="11">
        <v>2</v>
      </c>
      <c r="G5" s="11">
        <v>10</v>
      </c>
      <c r="H5" s="11">
        <v>9</v>
      </c>
      <c r="I5" s="11">
        <v>8</v>
      </c>
      <c r="J5" s="11">
        <v>5</v>
      </c>
    </row>
    <row r="6" spans="1:10" x14ac:dyDescent="0.25">
      <c r="A6" s="73"/>
      <c r="B6" s="10" t="s">
        <v>124</v>
      </c>
      <c r="C6" s="11">
        <v>8</v>
      </c>
      <c r="D6" s="11">
        <v>10</v>
      </c>
      <c r="E6" s="11">
        <v>7</v>
      </c>
      <c r="F6" s="11">
        <v>10</v>
      </c>
      <c r="G6" s="11">
        <v>8</v>
      </c>
      <c r="H6" s="11">
        <v>9</v>
      </c>
      <c r="I6" s="11">
        <v>8</v>
      </c>
      <c r="J6" s="11">
        <v>10</v>
      </c>
    </row>
    <row r="7" spans="1:10" ht="15.75" thickBot="1" x14ac:dyDescent="0.3">
      <c r="A7" s="74"/>
      <c r="B7" s="12" t="s">
        <v>125</v>
      </c>
      <c r="C7" s="13">
        <v>10</v>
      </c>
      <c r="D7" s="13">
        <v>10</v>
      </c>
      <c r="E7" s="13">
        <v>10</v>
      </c>
      <c r="F7" s="13">
        <v>8</v>
      </c>
      <c r="G7" s="13">
        <v>8</v>
      </c>
      <c r="H7" s="13">
        <v>8</v>
      </c>
      <c r="I7" s="13">
        <v>10</v>
      </c>
      <c r="J7" s="13">
        <v>10</v>
      </c>
    </row>
    <row r="8" spans="1:10" ht="15.75" thickTop="1" x14ac:dyDescent="0.25">
      <c r="A8" s="75" t="s">
        <v>126</v>
      </c>
      <c r="B8" s="14" t="s">
        <v>127</v>
      </c>
      <c r="C8" s="15">
        <v>3</v>
      </c>
      <c r="D8" s="15">
        <v>10</v>
      </c>
      <c r="E8" s="15">
        <v>3</v>
      </c>
      <c r="F8" s="15">
        <v>8</v>
      </c>
      <c r="G8" s="15">
        <v>8</v>
      </c>
      <c r="H8" s="15">
        <v>5</v>
      </c>
      <c r="I8" s="15">
        <v>7</v>
      </c>
      <c r="J8" s="15">
        <v>5</v>
      </c>
    </row>
    <row r="9" spans="1:10" x14ac:dyDescent="0.25">
      <c r="A9" s="76"/>
      <c r="B9" s="16" t="s">
        <v>128</v>
      </c>
      <c r="C9" s="17">
        <v>8</v>
      </c>
      <c r="D9" s="17">
        <v>9</v>
      </c>
      <c r="E9" s="17">
        <v>10</v>
      </c>
      <c r="F9" s="17">
        <v>10</v>
      </c>
      <c r="G9" s="17">
        <v>10</v>
      </c>
      <c r="H9" s="17">
        <v>9</v>
      </c>
      <c r="I9" s="17">
        <v>9</v>
      </c>
      <c r="J9" s="17">
        <v>8</v>
      </c>
    </row>
    <row r="10" spans="1:10" ht="15.75" thickBot="1" x14ac:dyDescent="0.3">
      <c r="A10" s="77"/>
      <c r="B10" s="18" t="s">
        <v>129</v>
      </c>
      <c r="C10" s="19">
        <v>7</v>
      </c>
      <c r="D10" s="19">
        <v>9</v>
      </c>
      <c r="E10" s="19">
        <v>9</v>
      </c>
      <c r="F10" s="19">
        <v>10</v>
      </c>
      <c r="G10" s="19">
        <v>10</v>
      </c>
      <c r="H10" s="19">
        <v>10</v>
      </c>
      <c r="I10" s="19">
        <v>10</v>
      </c>
      <c r="J10" s="19">
        <v>8</v>
      </c>
    </row>
    <row r="11" spans="1:10" ht="15" customHeight="1" thickTop="1" x14ac:dyDescent="0.25">
      <c r="A11" s="78" t="s">
        <v>130</v>
      </c>
      <c r="B11" s="20" t="s">
        <v>131</v>
      </c>
      <c r="C11" s="21">
        <v>9</v>
      </c>
      <c r="D11" s="21">
        <v>7</v>
      </c>
      <c r="E11" s="21">
        <v>6</v>
      </c>
      <c r="F11" s="21">
        <v>3</v>
      </c>
      <c r="G11" s="21">
        <v>10</v>
      </c>
      <c r="H11" s="21">
        <v>10</v>
      </c>
      <c r="I11" s="21">
        <v>10</v>
      </c>
      <c r="J11" s="21">
        <v>5</v>
      </c>
    </row>
    <row r="12" spans="1:10" ht="30" x14ac:dyDescent="0.25">
      <c r="A12" s="78"/>
      <c r="B12" s="22" t="s">
        <v>132</v>
      </c>
      <c r="C12" s="23">
        <v>10</v>
      </c>
      <c r="D12" s="23">
        <v>8</v>
      </c>
      <c r="E12" s="23">
        <v>10</v>
      </c>
      <c r="F12" s="23">
        <v>8</v>
      </c>
      <c r="G12" s="23">
        <v>10</v>
      </c>
      <c r="H12" s="23">
        <v>10</v>
      </c>
      <c r="I12" s="23">
        <v>10</v>
      </c>
      <c r="J12" s="23">
        <v>10</v>
      </c>
    </row>
    <row r="13" spans="1:10" ht="15.75" thickBot="1" x14ac:dyDescent="0.3">
      <c r="A13" s="79"/>
      <c r="B13" s="24" t="s">
        <v>133</v>
      </c>
      <c r="C13" s="25">
        <v>10</v>
      </c>
      <c r="D13" s="25">
        <v>7</v>
      </c>
      <c r="E13" s="25">
        <v>9</v>
      </c>
      <c r="F13" s="25">
        <v>8</v>
      </c>
      <c r="G13" s="25">
        <v>10</v>
      </c>
      <c r="H13" s="25">
        <v>10</v>
      </c>
      <c r="I13" s="25">
        <v>10</v>
      </c>
      <c r="J13" s="25">
        <v>10</v>
      </c>
    </row>
    <row r="14" spans="1:10" ht="16.5" thickTop="1" thickBot="1" x14ac:dyDescent="0.3">
      <c r="A14" s="7"/>
      <c r="B14" s="26" t="s">
        <v>134</v>
      </c>
      <c r="C14" s="27">
        <v>75</v>
      </c>
      <c r="D14" s="27">
        <v>80</v>
      </c>
      <c r="E14" s="27">
        <v>79</v>
      </c>
      <c r="F14" s="28">
        <v>70</v>
      </c>
      <c r="G14" s="28">
        <v>94</v>
      </c>
      <c r="H14" s="28">
        <f>SUM(H4:H13)</f>
        <v>89</v>
      </c>
      <c r="I14" s="28">
        <f>SUM(I4:I13)</f>
        <v>92</v>
      </c>
      <c r="J14" s="28">
        <f>SUM(J4:J13)</f>
        <v>76</v>
      </c>
    </row>
    <row r="15" spans="1:10" s="6" customFormat="1" ht="15.75" thickTop="1" x14ac:dyDescent="0.25">
      <c r="A15" s="29"/>
      <c r="B15" s="30" t="s">
        <v>135</v>
      </c>
      <c r="C15" s="31"/>
      <c r="D15" s="31"/>
      <c r="E15" s="32"/>
    </row>
    <row r="16" spans="1:10" x14ac:dyDescent="0.25">
      <c r="A16" s="7"/>
      <c r="B16" s="33" t="s">
        <v>136</v>
      </c>
      <c r="C16" s="34" t="s">
        <v>137</v>
      </c>
      <c r="D16" s="35"/>
      <c r="E16" s="36"/>
    </row>
    <row r="17" spans="1:5" x14ac:dyDescent="0.25">
      <c r="A17" s="7"/>
      <c r="B17" s="33" t="s">
        <v>138</v>
      </c>
      <c r="C17" s="34" t="s">
        <v>139</v>
      </c>
      <c r="D17" s="35"/>
      <c r="E17" s="36"/>
    </row>
    <row r="18" spans="1:5" x14ac:dyDescent="0.25">
      <c r="A18" s="7"/>
      <c r="B18" s="33" t="s">
        <v>140</v>
      </c>
      <c r="C18" s="34" t="s">
        <v>141</v>
      </c>
      <c r="D18" s="35"/>
      <c r="E18" s="36"/>
    </row>
    <row r="19" spans="1:5" x14ac:dyDescent="0.25">
      <c r="A19" s="7"/>
      <c r="B19" s="33" t="s">
        <v>142</v>
      </c>
      <c r="C19" s="34" t="s">
        <v>143</v>
      </c>
      <c r="D19" s="35"/>
      <c r="E19" s="36"/>
    </row>
    <row r="20" spans="1:5" x14ac:dyDescent="0.25">
      <c r="A20" s="7"/>
      <c r="B20" s="33" t="s">
        <v>144</v>
      </c>
      <c r="C20" s="34" t="s">
        <v>145</v>
      </c>
      <c r="D20" s="35"/>
      <c r="E20" s="36"/>
    </row>
    <row r="21" spans="1:5" x14ac:dyDescent="0.25">
      <c r="A21" s="7"/>
      <c r="B21" s="37"/>
      <c r="C21" s="38"/>
      <c r="D21" s="38"/>
      <c r="E21" s="39"/>
    </row>
  </sheetData>
  <mergeCells count="5">
    <mergeCell ref="A2:B2"/>
    <mergeCell ref="C3:J3"/>
    <mergeCell ref="A4:A7"/>
    <mergeCell ref="A8:A10"/>
    <mergeCell ref="A11:A13"/>
  </mergeCells>
  <pageMargins left="0.25" right="0.25" top="0.75" bottom="0.75" header="0.3" footer="0.3"/>
  <pageSetup scale="80" fitToHeight="4" orientation="landscape" r:id="rId1"/>
  <headerFooter>
    <oddHeader>&amp;C&amp;12Summary Quality Impact</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Master Plan</vt:lpstr>
      <vt:lpstr>Master Plan Code Key</vt:lpstr>
      <vt:lpstr>Summary Business Impact</vt:lpstr>
      <vt:lpstr>Summary Quality Impact</vt:lpstr>
      <vt:lpstr>'Master Plan'!Print_Titles</vt:lpstr>
      <vt:lpstr>'Summary Business Impact'!Print_Titles</vt:lpstr>
    </vt:vector>
  </TitlesOfParts>
  <Company>Huron Consulting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A. Andrich</dc:creator>
  <cp:lastModifiedBy>Priscilla McChristian</cp:lastModifiedBy>
  <cp:lastPrinted>2014-08-13T15:43:11Z</cp:lastPrinted>
  <dcterms:created xsi:type="dcterms:W3CDTF">2014-07-25T19:45:02Z</dcterms:created>
  <dcterms:modified xsi:type="dcterms:W3CDTF">2014-08-14T15:18:21Z</dcterms:modified>
</cp:coreProperties>
</file>